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afconfile\DM files\audio-video\טפסים ומצגות מעודכן\הצעות מחיר לקוחות\חשכל\חשמל חכם\הצעות מחיר ללקוחות חשכל מולטימדיה\דגן מערכות\דגן מערכות בש 2022\הזמנת לקוח 7.8.2022\"/>
    </mc:Choice>
  </mc:AlternateContent>
  <xr:revisionPtr revIDLastSave="0" documentId="13_ncr:1_{56636A9C-301C-4645-AECB-3E86A344F808}" xr6:coauthVersionLast="47" xr6:coauthVersionMax="47" xr10:uidLastSave="{00000000-0000-0000-0000-000000000000}"/>
  <bookViews>
    <workbookView xWindow="-120" yWindow="-120" windowWidth="29040" windowHeight="15840" tabRatio="798" xr2:uid="{00000000-000D-0000-FFFF-FFFF00000000}"/>
  </bookViews>
  <sheets>
    <sheet name="דגן מערכות בש שמור-א " sheetId="23" r:id="rId1"/>
    <sheet name="דגן מערכות בש סב" sheetId="18" r:id="rId2"/>
    <sheet name="סה&quot;כ הפרויקט" sheetId="21" r:id="rId3"/>
  </sheets>
  <externalReferences>
    <externalReference r:id="rId4"/>
  </externalReferences>
  <definedNames>
    <definedName name="AMX" localSheetId="2">#REF!</definedName>
    <definedName name="AMX">#REF!</definedName>
    <definedName name="crestron" localSheetId="2">#REF!</definedName>
    <definedName name="crestron">#REF!</definedName>
    <definedName name="dol" localSheetId="2">#REF!</definedName>
    <definedName name="dol">#REF!</definedName>
    <definedName name="euro" localSheetId="2">#REF!</definedName>
    <definedName name="euro">#REF!</definedName>
    <definedName name="EXT" localSheetId="2">#REF!</definedName>
    <definedName name="EXT">#REF!</definedName>
    <definedName name="extron" localSheetId="2">#REF!</definedName>
    <definedName name="extron">#REF!</definedName>
    <definedName name="kramer" localSheetId="2">#REF!</definedName>
    <definedName name="kramer">#REF!</definedName>
    <definedName name="_xlnm.Print_Area" localSheetId="2">'סה"כ הפרויקט'!$B$3:$E$11</definedName>
    <definedName name="PUND">#REF!</definedName>
    <definedName name="soundtube" localSheetId="2">#REF!</definedName>
    <definedName name="soundtub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3" i="18" l="1"/>
  <c r="H12" i="18"/>
  <c r="H11" i="18"/>
  <c r="H15" i="23"/>
  <c r="G9" i="23"/>
  <c r="H9" i="23" s="1"/>
  <c r="H11" i="23"/>
  <c r="E2" i="18"/>
  <c r="H26" i="23"/>
  <c r="H6" i="23"/>
  <c r="H7" i="23"/>
  <c r="H8" i="23"/>
  <c r="H10" i="23"/>
  <c r="H12" i="23"/>
  <c r="H13" i="23"/>
  <c r="H14" i="23"/>
  <c r="H16" i="23"/>
  <c r="H17" i="23"/>
  <c r="H18" i="23"/>
  <c r="H19" i="23"/>
  <c r="H20" i="23"/>
  <c r="H21" i="23"/>
  <c r="H22" i="23"/>
  <c r="H23" i="23"/>
  <c r="H24" i="23"/>
  <c r="H25" i="23"/>
  <c r="H6" i="18"/>
  <c r="H7" i="18"/>
  <c r="H8" i="18"/>
  <c r="H9" i="18"/>
  <c r="H10" i="18"/>
  <c r="H14" i="18"/>
  <c r="H15" i="18"/>
  <c r="H16" i="18"/>
  <c r="H17" i="18"/>
  <c r="H18" i="18"/>
  <c r="H19" i="18"/>
  <c r="H20" i="18"/>
  <c r="H24" i="18"/>
  <c r="H23" i="18"/>
  <c r="H21" i="18"/>
  <c r="H5" i="18"/>
  <c r="H29" i="23"/>
  <c r="H28" i="23"/>
  <c r="H27" i="23"/>
  <c r="H5" i="23"/>
  <c r="H26" i="18" l="1"/>
  <c r="D7" i="21" s="1"/>
  <c r="H31" i="23"/>
  <c r="D6" i="21" s="1"/>
  <c r="D9" i="21" l="1"/>
</calcChain>
</file>

<file path=xl/sharedStrings.xml><?xml version="1.0" encoding="utf-8"?>
<sst xmlns="http://schemas.openxmlformats.org/spreadsheetml/2006/main" count="228" uniqueCount="142">
  <si>
    <t>שם הדגם הפריט</t>
  </si>
  <si>
    <t>Kramer</t>
  </si>
  <si>
    <t>Shure</t>
  </si>
  <si>
    <t>מיקרופון שולחני עם צוואר גמיש</t>
  </si>
  <si>
    <t>מיקרופון צוואר גמיש כולל בסיס עם מפסק</t>
  </si>
  <si>
    <t>shure</t>
  </si>
  <si>
    <t>Crestron</t>
  </si>
  <si>
    <t>מודול נוסף (יחידת הרחבה)</t>
  </si>
  <si>
    <t>יחידת חיבורים שולחנית "קופסת כבלים" (Cubby Box) - גדולה</t>
  </si>
  <si>
    <t>עדא</t>
  </si>
  <si>
    <t>D14</t>
  </si>
  <si>
    <t>IHSE</t>
  </si>
  <si>
    <t>משדר למערכת KVM דיגיטלית</t>
  </si>
  <si>
    <t>L474-1S</t>
  </si>
  <si>
    <t>מקלט למערכת KVM דיגיטלית</t>
  </si>
  <si>
    <t>R474-1S</t>
  </si>
  <si>
    <t>DM</t>
  </si>
  <si>
    <t>בקר רמה א' – בקר קטן</t>
  </si>
  <si>
    <t>מתאם לשליטה בEthernet</t>
  </si>
  <si>
    <t>מתג Ethernet  24 פורטים</t>
  </si>
  <si>
    <t>Cisco</t>
  </si>
  <si>
    <t>התקנת מקרן, מסכים נגללים או טלוויזיות   LCD, פלסמה/מוניטורים</t>
  </si>
  <si>
    <t>-</t>
  </si>
  <si>
    <t>Galil</t>
  </si>
  <si>
    <t xml:space="preserve">מתקן תליה קבוע למקרן (כולל מוט טלסקופי עד 100 ס"מ) </t>
  </si>
  <si>
    <t>MT301</t>
  </si>
  <si>
    <t>דוכן נואמים  (פודיום)</t>
  </si>
  <si>
    <t>StarView</t>
  </si>
  <si>
    <t>ST PRO</t>
  </si>
  <si>
    <t>מגשר מסוג HDMI יצוק זכר/זכר באורך של 3 מטר.</t>
  </si>
  <si>
    <t>ADC-DPM/HF</t>
  </si>
  <si>
    <t>מגשר מסוג HDMI יצוק זכר/זכר באורך של 10 מטר</t>
  </si>
  <si>
    <t>00030</t>
  </si>
  <si>
    <t>00190</t>
  </si>
  <si>
    <t>00430</t>
  </si>
  <si>
    <t>00480</t>
  </si>
  <si>
    <t>00490</t>
  </si>
  <si>
    <t>01300</t>
  </si>
  <si>
    <t>01310</t>
  </si>
  <si>
    <t>01340</t>
  </si>
  <si>
    <t>01970</t>
  </si>
  <si>
    <t>01980</t>
  </si>
  <si>
    <t>02050</t>
  </si>
  <si>
    <t>02110</t>
  </si>
  <si>
    <t>02120</t>
  </si>
  <si>
    <t>02140</t>
  </si>
  <si>
    <t>02240</t>
  </si>
  <si>
    <t>02290</t>
  </si>
  <si>
    <t>02450</t>
  </si>
  <si>
    <t>02520</t>
  </si>
  <si>
    <t>02880</t>
  </si>
  <si>
    <t>02910</t>
  </si>
  <si>
    <t>03160</t>
  </si>
  <si>
    <t>03170</t>
  </si>
  <si>
    <t>03180</t>
  </si>
  <si>
    <t>מס"ד</t>
  </si>
  <si>
    <t>תאור פריט</t>
  </si>
  <si>
    <t>כמות</t>
  </si>
  <si>
    <t xml:space="preserve"> מחיר ליח' לא כולל מע"מ</t>
  </si>
  <si>
    <t xml:space="preserve"> סה"כ מחיר לא כולל מע"מ</t>
  </si>
  <si>
    <t>יצרן</t>
  </si>
  <si>
    <t>HIH</t>
  </si>
  <si>
    <t>רמקול תיקרתי היקפי 60X60</t>
  </si>
  <si>
    <t>kramer</t>
  </si>
  <si>
    <t>TBUS-X</t>
  </si>
  <si>
    <t>TBUS-1</t>
  </si>
  <si>
    <t>מסך הקרנה חשמלי עד 120' יחס הקרנה 4:3 ללא מותחנים</t>
  </si>
  <si>
    <t xml:space="preserve">מתאם לשליטה עבור העלאה והורדת מסך הקרנה </t>
  </si>
  <si>
    <t>תאריך</t>
  </si>
  <si>
    <t>אפיון , תכנון שעת עבודה</t>
  </si>
  <si>
    <t>הערות</t>
  </si>
  <si>
    <t>HSL</t>
  </si>
  <si>
    <t>03580</t>
  </si>
  <si>
    <t xml:space="preserve">חוצץ KVM/AUDIO איזולטור </t>
  </si>
  <si>
    <t>FC-22ETH</t>
  </si>
  <si>
    <t>מיקסר/בקר שמע מתקדם דיגיטאלי 8 כניסות, 8 יציאות/מטריצת אודיו  - DSP Clear one CONVERGE Pro 2   128D</t>
  </si>
  <si>
    <t>מסך מגע לשליטה גדול שולחני 10'</t>
  </si>
  <si>
    <t>מפצל 1:2 HDMI כולל פרימת אודיו אנלוגי / דיגיטלי</t>
  </si>
  <si>
    <t>HD-DA-2</t>
  </si>
  <si>
    <t>04240</t>
  </si>
  <si>
    <t>SG-350-28P-K9</t>
  </si>
  <si>
    <t xml:space="preserve">מגשר מסוג DP זכר ל-HDMI נקבה ייצוק </t>
  </si>
  <si>
    <t>רכש ציוד נוסף</t>
  </si>
  <si>
    <t>ADVICE</t>
  </si>
  <si>
    <t xml:space="preserve">מתאם נחושת לאופטיקה </t>
  </si>
  <si>
    <t>AD-F802sc</t>
  </si>
  <si>
    <t>1</t>
  </si>
  <si>
    <t>2</t>
  </si>
  <si>
    <t>ClearOne</t>
  </si>
  <si>
    <t xml:space="preserve"> CONVERGE Pro 2 128</t>
  </si>
  <si>
    <t>לא כולל מע"מ</t>
  </si>
  <si>
    <t xml:space="preserve">תנאים כללים </t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</si>
  <si>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sz val="12"/>
        <color theme="1"/>
        <rFont val="Arial"/>
        <family val="2"/>
      </rPr>
      <t>המחירים אינם כוללים מע"מ.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</si>
  <si>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sz val="12"/>
        <color theme="1"/>
        <rFont val="Arial"/>
        <family val="2"/>
      </rPr>
      <t>המחירים כוללים אחריות ל-36 חודש בהתאם למכרז חשכ"ל 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</si>
  <si>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sz val="12"/>
        <color theme="1"/>
        <rFont val="Arial"/>
        <family val="2"/>
      </rPr>
      <t>המחירים  בהתאם להוראת שעה מכרז חשכ"ל למולטימדיה בחדרי ישיבות.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</si>
  <si>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sz val="12"/>
        <color theme="1"/>
        <rFont val="Arial"/>
        <family val="2"/>
      </rPr>
      <t>באחריות הלקוח הכנת תעלות או צנרת מתאימה להשחלת הכבילה ע"פ תוכנית שתימסר לפני שלב הביצוע עם קבלת ההזמנה 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</si>
  <si>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sz val="12"/>
        <color theme="1"/>
        <rFont val="Arial"/>
        <family val="2"/>
      </rPr>
      <t>המחירים אינם כוללים עבודת חשמל, צנרת ,תקשורת, נגרות , תשתיות ועב' גבס - באחריות המזמין 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</si>
  <si>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sz val="12"/>
        <color theme="1"/>
        <rFont val="Arial"/>
        <family val="2"/>
      </rPr>
      <t>תשתיות מחשוב אקטיביות ופסיביות , כולל מגשרים ומתגים כולל מערכות הפעלה מחשבים וכו'  - באחריות לקוח  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</si>
  <si>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sz val="12"/>
        <color theme="1"/>
        <rFont val="Arial"/>
        <family val="2"/>
      </rPr>
      <t>המחירים בהצעה ניתנו לאחר סקר אתר ראשוני ועל ברור צרכים ראשוני שהועלו במהלך הפגישה , במידה וידרשו תוספות יתומחרו בהתאם 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</si>
  <si>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u/>
        <sz val="12"/>
        <color theme="1"/>
        <rFont val="Arial"/>
        <family val="2"/>
      </rPr>
      <t xml:space="preserve">ההצעה אינה כוללת חיזוקים לקירות עבור מסכי LED ולא כוללים נק' חשמל , תקשורת וצנרת - באחריות לקוח </t>
    </r>
    <r>
      <rPr>
        <sz val="12"/>
        <color theme="1"/>
        <rFont val="Arial"/>
        <family val="2"/>
      </rPr>
      <t>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</si>
  <si>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sz val="12"/>
        <color theme="1"/>
        <rFont val="Arial"/>
        <family val="2"/>
      </rPr>
      <t>המחירים בהצעה לא כוללים עבודה בגובה ובמות / מתקני הרמה מיוחדים הנ"ל באחריות לקוח - במידה ונדרש יתומחר בנפרד 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</si>
  <si>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sz val="12"/>
        <color theme="1"/>
        <rFont val="Arial"/>
        <family val="2"/>
      </rPr>
      <t>תנאי תשלום בהתאם להוראת תכ"ם 1.4.3  - עד 30 יום מתאריך הגשת הח-ן .</t>
    </r>
  </si>
  <si>
    <r>
      <t>·</t>
    </r>
    <r>
      <rPr>
        <sz val="12"/>
        <color theme="1"/>
        <rFont val="Times New Roman"/>
        <family val="1"/>
      </rPr>
      <t xml:space="preserve">        </t>
    </r>
    <r>
      <rPr>
        <u/>
        <sz val="12"/>
        <color theme="1"/>
        <rFont val="Arial"/>
        <family val="2"/>
      </rPr>
      <t>תשתיות עבור חשמל , תקשורת וסידור המחשבים בעמדות  - באחריות לקוח</t>
    </r>
  </si>
  <si>
    <t>דגן מערכות באר שבע  - מערכת ס"ב</t>
  </si>
  <si>
    <t>FI11H-M</t>
  </si>
  <si>
    <t>XPA 1002 Plus</t>
  </si>
  <si>
    <t>מגבר 2 ערוצים  - CLASS D</t>
  </si>
  <si>
    <t xml:space="preserve"> EXTRON</t>
  </si>
  <si>
    <t xml:space="preserve"> FF 220T</t>
  </si>
  <si>
    <t xml:space="preserve"> mx418d\c</t>
  </si>
  <si>
    <t>Mx418C</t>
  </si>
  <si>
    <t>קופסת חיבורים בינונית / פודיום</t>
  </si>
  <si>
    <t xml:space="preserve">kramer </t>
  </si>
  <si>
    <t>דגן מערכות באר שבע  - מערכת שמור / אדום</t>
  </si>
  <si>
    <t>C-HM/HM-10</t>
  </si>
  <si>
    <t>C-HM/HM-35</t>
  </si>
  <si>
    <t xml:space="preserve">monopro xlr m  +  monopro xlr f </t>
  </si>
  <si>
    <t>mux lab</t>
  </si>
  <si>
    <t>סעיף</t>
  </si>
  <si>
    <t>סוג מערכת / חדר</t>
  </si>
  <si>
    <t>דגן ב"ש  - מערכת שמור / אדום</t>
  </si>
  <si>
    <t>דגן ב"ש  - מערכת סב</t>
  </si>
  <si>
    <t>סה"כ עבור מערכת שמור / א</t>
  </si>
  <si>
    <t>עבור פנל חיבורים מפעיל הכולל 4 חשמל וhdmi RET</t>
  </si>
  <si>
    <t>סה"כ עבור מערכת ס"ב</t>
  </si>
  <si>
    <t xml:space="preserve">סה"כ המחיר הכולל עבור המערכות </t>
  </si>
  <si>
    <t>סיכום כתב כמויות ומחירים על פי חשכ"ל עבור מולטימדיה דגן מערכות  - באר שבע</t>
  </si>
  <si>
    <t xml:space="preserve"> מחיר למערכת על פי חשכ"ל בש"ח לא כולל מע"מ</t>
  </si>
  <si>
    <t xml:space="preserve">חוצצי אודיו </t>
  </si>
  <si>
    <t>01920</t>
  </si>
  <si>
    <t xml:space="preserve">IHSE </t>
  </si>
  <si>
    <t>נתב KVM דיגיטלי מאובזר נשלט עד 16 פורט</t>
  </si>
  <si>
    <t>K480-16C</t>
  </si>
  <si>
    <t>AMX</t>
  </si>
  <si>
    <t>NX-2200</t>
  </si>
  <si>
    <t>MT-1002</t>
  </si>
  <si>
    <t>02150</t>
  </si>
  <si>
    <t>מסך מגע לשליטה בינוני שולחני 7 '</t>
  </si>
  <si>
    <t>MD-702BL</t>
  </si>
  <si>
    <t>4.9.2022</t>
  </si>
  <si>
    <t xml:space="preserve">צגי מחשב 15.5 ' יסופקו ע"י הלקוח </t>
  </si>
  <si>
    <t xml:space="preserve">כלול במסגרת הפרויקט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</si>
</sst>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₪&quot;\ #,##0;&quot;₪&quot;\ \-#,##0"/>
    <numFmt numFmtId="165" formatCode="&quot;₪&quot;\ #,##0.00;&quot;₪&quot;\ \-#,##0.00"/>
    <numFmt numFmtId="166" formatCode="_ * #,##0.00_ ;_ * \-#,##0.00_ ;_ * &quot;-&quot;??_ ;_ @_ "/>
    <numFmt numFmtId="167" formatCode="&quot;₪&quot;\ #,##0.0;&quot;₪&quot;\ \-#,##0.0"/>
    <numFmt numFmtId="168" formatCode="#,##0.0;\-#,##0.0"/>
  </numFmts>
  <fonts count="17" x14ac:knownFonts="1">
    <font>
      <sz val="11"/>
      <color theme="1"/>
      <name val="Calibri"/>
      <family val="2"/>
      <charset val="177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Arial"/>
      <family val="2"/>
    </font>
    <font>
      <sz val="10"/>
      <name val="Arial"/>
      <family val="2"/>
    </font>
    <font>
      <sz val="8"/>
      <name val="Calibri"/>
      <family val="2"/>
      <charset val="177"/>
      <scheme val="minor"/>
    </font>
    <font>
      <b/>
      <u/>
      <sz val="12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2"/>
      <color theme="1"/>
      <name val="Symbol"/>
      <family val="1"/>
      <charset val="2"/>
    </font>
    <font>
      <sz val="12"/>
      <color theme="1"/>
      <name val="Times New Roman"/>
      <family val="1"/>
    </font>
    <font>
      <sz val="12"/>
      <color theme="1"/>
      <name val="Calibri"/>
      <family val="2"/>
      <charset val="177"/>
      <scheme val="minor"/>
    </font>
    <font>
      <u/>
      <sz val="12"/>
      <color theme="1"/>
      <name val="Arial"/>
      <family val="2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7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66">
    <xf numFmtId="0" fontId="0" fillId="0" borderId="0" xfId="0"/>
    <xf numFmtId="0" fontId="0" fillId="2" borderId="0" xfId="0" applyFill="1"/>
    <xf numFmtId="0" fontId="2" fillId="0" borderId="1" xfId="0" applyFont="1" applyBorder="1" applyAlignment="1">
      <alignment horizontal="center" vertical="center" wrapText="1"/>
    </xf>
    <xf numFmtId="49" fontId="0" fillId="0" borderId="0" xfId="0" applyNumberFormat="1"/>
    <xf numFmtId="49" fontId="5" fillId="0" borderId="5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68" fontId="2" fillId="0" borderId="1" xfId="0" applyNumberFormat="1" applyFont="1" applyBorder="1" applyAlignment="1">
      <alignment horizontal="center" vertical="center" wrapText="1"/>
    </xf>
    <xf numFmtId="168" fontId="2" fillId="0" borderId="9" xfId="0" applyNumberFormat="1" applyFont="1" applyBorder="1" applyAlignment="1">
      <alignment horizontal="center" vertical="center" wrapText="1"/>
    </xf>
    <xf numFmtId="168" fontId="2" fillId="0" borderId="11" xfId="0" applyNumberFormat="1" applyFont="1" applyBorder="1" applyAlignment="1">
      <alignment horizontal="center" vertical="center" wrapText="1"/>
    </xf>
    <xf numFmtId="168" fontId="2" fillId="0" borderId="12" xfId="0" applyNumberFormat="1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168" fontId="2" fillId="4" borderId="1" xfId="0" applyNumberFormat="1" applyFont="1" applyFill="1" applyBorder="1" applyAlignment="1">
      <alignment horizontal="center" vertical="center" wrapText="1"/>
    </xf>
    <xf numFmtId="168" fontId="2" fillId="4" borderId="9" xfId="0" applyNumberFormat="1" applyFont="1" applyFill="1" applyBorder="1" applyAlignment="1">
      <alignment horizontal="center" vertical="center" wrapText="1"/>
    </xf>
    <xf numFmtId="165" fontId="2" fillId="4" borderId="1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168" fontId="2" fillId="4" borderId="3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right" vertical="center" readingOrder="2"/>
    </xf>
    <xf numFmtId="0" fontId="13" fillId="0" borderId="0" xfId="0" applyFont="1"/>
    <xf numFmtId="49" fontId="2" fillId="0" borderId="13" xfId="0" applyNumberFormat="1" applyFont="1" applyBorder="1" applyAlignment="1">
      <alignment horizontal="center" vertical="center" wrapText="1"/>
    </xf>
    <xf numFmtId="49" fontId="15" fillId="4" borderId="15" xfId="0" applyNumberFormat="1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5" fontId="0" fillId="2" borderId="0" xfId="0" applyNumberFormat="1" applyFill="1"/>
    <xf numFmtId="49" fontId="15" fillId="4" borderId="8" xfId="0" applyNumberFormat="1" applyFont="1" applyFill="1" applyBorder="1" applyAlignment="1">
      <alignment horizontal="center" vertical="center" wrapText="1"/>
    </xf>
    <xf numFmtId="164" fontId="3" fillId="5" borderId="16" xfId="0" applyNumberFormat="1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165" fontId="2" fillId="2" borderId="2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8" fontId="3" fillId="0" borderId="1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168" fontId="3" fillId="0" borderId="11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0" fontId="10" fillId="6" borderId="0" xfId="0" applyFont="1" applyFill="1"/>
    <xf numFmtId="0" fontId="4" fillId="6" borderId="0" xfId="0" applyFont="1" applyFill="1"/>
    <xf numFmtId="0" fontId="0" fillId="6" borderId="0" xfId="0" applyFill="1"/>
    <xf numFmtId="0" fontId="10" fillId="6" borderId="0" xfId="0" applyFont="1" applyFill="1" applyAlignment="1">
      <alignment horizontal="center"/>
    </xf>
    <xf numFmtId="0" fontId="16" fillId="6" borderId="0" xfId="0" applyFont="1" applyFill="1" applyAlignment="1">
      <alignment horizontal="center"/>
    </xf>
    <xf numFmtId="0" fontId="5" fillId="0" borderId="23" xfId="0" applyFont="1" applyBorder="1" applyAlignment="1">
      <alignment horizontal="center" vertical="center" wrapText="1"/>
    </xf>
    <xf numFmtId="168" fontId="2" fillId="0" borderId="24" xfId="0" applyNumberFormat="1" applyFont="1" applyBorder="1" applyAlignment="1">
      <alignment horizontal="center" vertical="center" wrapText="1"/>
    </xf>
    <xf numFmtId="168" fontId="2" fillId="4" borderId="24" xfId="0" applyNumberFormat="1" applyFont="1" applyFill="1" applyBorder="1" applyAlignment="1">
      <alignment horizontal="center" vertical="center" wrapText="1"/>
    </xf>
    <xf numFmtId="168" fontId="2" fillId="0" borderId="25" xfId="0" applyNumberFormat="1" applyFont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165" fontId="2" fillId="2" borderId="26" xfId="0" applyNumberFormat="1" applyFont="1" applyFill="1" applyBorder="1" applyAlignment="1">
      <alignment horizontal="center" vertical="center" wrapText="1"/>
    </xf>
    <xf numFmtId="165" fontId="2" fillId="2" borderId="27" xfId="0" applyNumberFormat="1" applyFont="1" applyFill="1" applyBorder="1" applyAlignment="1">
      <alignment horizontal="center" vertical="center" wrapText="1"/>
    </xf>
    <xf numFmtId="0" fontId="16" fillId="3" borderId="2" xfId="0" applyFont="1" applyFill="1" applyBorder="1"/>
    <xf numFmtId="37" fontId="16" fillId="3" borderId="19" xfId="0" applyNumberFormat="1" applyFont="1" applyFill="1" applyBorder="1" applyAlignment="1">
      <alignment horizontal="center"/>
    </xf>
    <xf numFmtId="167" fontId="16" fillId="3" borderId="16" xfId="0" applyNumberFormat="1" applyFont="1" applyFill="1" applyBorder="1" applyAlignment="1">
      <alignment horizontal="center"/>
    </xf>
    <xf numFmtId="165" fontId="2" fillId="2" borderId="26" xfId="0" applyNumberFormat="1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0" fontId="3" fillId="5" borderId="16" xfId="0" applyFont="1" applyFill="1" applyBorder="1" applyAlignment="1">
      <alignment horizontal="center"/>
    </xf>
    <xf numFmtId="0" fontId="9" fillId="6" borderId="0" xfId="0" applyFont="1" applyFill="1" applyAlignment="1">
      <alignment horizontal="center"/>
    </xf>
    <xf numFmtId="165" fontId="5" fillId="2" borderId="22" xfId="0" applyNumberFormat="1" applyFont="1" applyFill="1" applyBorder="1" applyAlignment="1">
      <alignment horizontal="center" vertical="center" wrapText="1"/>
    </xf>
  </cellXfs>
  <cellStyles count="4">
    <cellStyle name="Comma 2" xfId="3" xr:uid="{00000000-0005-0000-0000-000001000000}"/>
    <cellStyle name="Normal" xfId="0" builtinId="0"/>
    <cellStyle name="Normal 2" xfId="1" xr:uid="{00000000-0005-0000-0000-000004000000}"/>
    <cellStyle name="Percent 2" xfId="2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491;&#1490;&#1503;%20&#1502;&#1506;&#1512;&#1499;&#1493;&#1514;%20&#1489;&#1488;&#1512;%20&#1513;&#1489;&#1506;%20&#1514;&#1502;&#1495;&#1493;&#1512;%20%20IHSE%2031.8.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דגן מערכות בש שמור-א "/>
      <sheetName val="דגן מערכות בש סב"/>
      <sheetName val="סה&quot;כ הפרויקט"/>
      <sheetName val="פתיחת פרויקט"/>
      <sheetName val="פריטי חשכל ציוד מולטימדיה"/>
      <sheetName val="עדכון 2.2016"/>
      <sheetName val="עדכון 12.8.2015"/>
      <sheetName val="עדכון פריטים יולי 2014"/>
      <sheetName val="קונפיגורטור ישן עלויות"/>
      <sheetName val="Sheet1"/>
    </sheetNames>
    <sheetDataSet>
      <sheetData sheetId="0"/>
      <sheetData sheetId="1"/>
      <sheetData sheetId="2"/>
      <sheetData sheetId="3"/>
      <sheetData sheetId="4">
        <row r="3">
          <cell r="B3" t="str">
            <v>תיאור פריטים עיקרי 40 תוים</v>
          </cell>
          <cell r="C3" t="str">
            <v>תיאור פריט</v>
          </cell>
          <cell r="D3" t="str">
            <v>שם היצרן</v>
          </cell>
          <cell r="E3" t="str">
            <v>שם הדגם הפריט</v>
          </cell>
          <cell r="F3" t="str">
            <v>ה"כ מחיר בש"ח   לא כולל מע"מ לאספקת והתקנה של יחידה  אחת</v>
          </cell>
          <cell r="G3" t="str">
            <v>קטגוריה</v>
          </cell>
          <cell r="H3" t="str">
            <v>סטטוס פריט , חדש , משטרה , מרכבה</v>
          </cell>
          <cell r="I3"/>
          <cell r="J3" t="str">
            <v>עלות</v>
          </cell>
          <cell r="K3" t="str">
            <v>מרווח</v>
          </cell>
        </row>
        <row r="4">
          <cell r="B4"/>
          <cell r="C4" t="str">
            <v xml:space="preserve">   ציוד הגברה ושמע</v>
          </cell>
          <cell r="D4"/>
          <cell r="E4"/>
          <cell r="F4"/>
          <cell r="G4"/>
          <cell r="H4"/>
          <cell r="I4"/>
          <cell r="J4"/>
          <cell r="K4"/>
        </row>
        <row r="5">
          <cell r="A5" t="str">
            <v>00010</v>
          </cell>
          <cell r="B5" t="str">
            <v>מיקסר שמע בעל שני כניסות מיקרופון וכניסה Line אחת</v>
          </cell>
          <cell r="C5" t="str">
            <v>מיקסר שמע בעל שני כניסות למיקרופון וכניסה Line אחת</v>
          </cell>
          <cell r="D5" t="str">
            <v>Extron</v>
          </cell>
          <cell r="E5" t="str">
            <v>MVC-121+</v>
          </cell>
          <cell r="F5">
            <v>1095.04</v>
          </cell>
          <cell r="G5" t="str">
            <v>K1</v>
          </cell>
          <cell r="H5"/>
          <cell r="I5">
            <v>49</v>
          </cell>
          <cell r="J5">
            <v>829.12500000000011</v>
          </cell>
          <cell r="K5">
            <v>0.24283587814143759</v>
          </cell>
        </row>
        <row r="6">
          <cell r="A6" t="str">
            <v>00020</v>
          </cell>
          <cell r="B6" t="str">
            <v>מיקסר/בקר שמע בסיסי דיגיטאלי 8 כניסות, 8 יציאות</v>
          </cell>
          <cell r="C6" t="str">
            <v>מיקסר/בקר שמע בסיסי דיגיטאלי 8 כניסות, 8 יציאות</v>
          </cell>
          <cell r="D6" t="str">
            <v>Peavey</v>
          </cell>
          <cell r="E6" t="str">
            <v>Digitool-MX</v>
          </cell>
          <cell r="F6">
            <v>4785.5600000000004</v>
          </cell>
          <cell r="G6" t="str">
            <v>K1</v>
          </cell>
          <cell r="H6"/>
          <cell r="I6">
            <v>47</v>
          </cell>
          <cell r="J6">
            <v>4900</v>
          </cell>
          <cell r="K6">
            <v>-2.3913606767024032E-2</v>
          </cell>
        </row>
        <row r="7">
          <cell r="A7" t="str">
            <v>00030</v>
          </cell>
          <cell r="B7" t="str">
            <v>מיקסר/בקר שמע מתקדם דיגיטאלי 8 כניסות, 8 יציאות</v>
          </cell>
          <cell r="C7" t="str">
            <v>מיקסר/בקר שמע מתקדם דיגיטאלי 8 כניסות, 8 יציאות/מטריצת אודיו  - DSP Clear one CONVERGE Pro 2   128D</v>
          </cell>
          <cell r="D7" t="str">
            <v>Bss/ClearOne</v>
          </cell>
          <cell r="E7" t="str">
            <v>Blu-102 / CONVERGE Pro 2 128</v>
          </cell>
          <cell r="F7">
            <v>11517.78</v>
          </cell>
          <cell r="G7" t="str">
            <v>K1</v>
          </cell>
          <cell r="H7"/>
          <cell r="I7">
            <v>47</v>
          </cell>
          <cell r="J7">
            <v>8417.7124999999996</v>
          </cell>
          <cell r="K7">
            <v>0.26915494999904499</v>
          </cell>
        </row>
        <row r="8">
          <cell r="A8" t="str">
            <v>00040</v>
          </cell>
          <cell r="B8" t="str">
            <v>מגבר שמע - הזוכה מוצא: 260W x RMS</v>
          </cell>
          <cell r="C8" t="str">
            <v>מגבר שמע - הזוכה מוצא: 260W x RMS</v>
          </cell>
          <cell r="D8" t="str">
            <v>Phonic</v>
          </cell>
          <cell r="E8" t="str">
            <v>Max 250</v>
          </cell>
          <cell r="F8">
            <v>720</v>
          </cell>
          <cell r="G8" t="str">
            <v>K1</v>
          </cell>
          <cell r="H8"/>
          <cell r="I8">
            <v>33</v>
          </cell>
          <cell r="J8">
            <v>432</v>
          </cell>
          <cell r="K8">
            <v>0.4</v>
          </cell>
        </row>
        <row r="9">
          <cell r="A9" t="str">
            <v>00050</v>
          </cell>
          <cell r="B9" t="str">
            <v>מגבר שמע - הזוכה מוצא: 2x120W RMS</v>
          </cell>
          <cell r="C9" t="str">
            <v>מגבר שמע - הזוכה מוצא: 2x120W RMS</v>
          </cell>
          <cell r="D9" t="str">
            <v>Phonic</v>
          </cell>
          <cell r="E9" t="str">
            <v>Max 500</v>
          </cell>
          <cell r="F9">
            <v>905</v>
          </cell>
          <cell r="G9" t="str">
            <v>K1</v>
          </cell>
          <cell r="H9"/>
          <cell r="I9">
            <v>33</v>
          </cell>
          <cell r="J9">
            <v>632</v>
          </cell>
          <cell r="K9">
            <v>0.30165745856353587</v>
          </cell>
        </row>
        <row r="10">
          <cell r="A10" t="str">
            <v>00060</v>
          </cell>
          <cell r="B10" t="str">
            <v>מגבר שמע - הזוכה מוצא: 2x300W RMS</v>
          </cell>
          <cell r="C10" t="str">
            <v>מגבר שמע - הזוכה מוצא: 2x300W RMS</v>
          </cell>
          <cell r="D10" t="str">
            <v>Phonic</v>
          </cell>
          <cell r="E10" t="str">
            <v>Max 1000</v>
          </cell>
          <cell r="F10">
            <v>1098</v>
          </cell>
          <cell r="G10" t="str">
            <v>K1</v>
          </cell>
          <cell r="H10"/>
          <cell r="I10">
            <v>33</v>
          </cell>
          <cell r="J10">
            <v>810</v>
          </cell>
          <cell r="K10">
            <v>0.26229508196721307</v>
          </cell>
        </row>
        <row r="11">
          <cell r="A11" t="str">
            <v>00070</v>
          </cell>
          <cell r="B11" t="str">
            <v>רמקול שמע לתליה על קיר</v>
          </cell>
          <cell r="C11" t="str">
            <v>רמקול שמע לתליה על קיר</v>
          </cell>
          <cell r="D11" t="str">
            <v>Ast  /Kramer</v>
          </cell>
          <cell r="E11" t="str">
            <v>B6 /  SPK-W611</v>
          </cell>
          <cell r="F11">
            <v>170</v>
          </cell>
          <cell r="G11" t="str">
            <v>K1</v>
          </cell>
          <cell r="H11"/>
          <cell r="I11">
            <v>22</v>
          </cell>
          <cell r="J11">
            <v>107</v>
          </cell>
          <cell r="K11">
            <v>0.37058823529411766</v>
          </cell>
        </row>
        <row r="12">
          <cell r="A12" t="str">
            <v>00080</v>
          </cell>
          <cell r="B12" t="str">
            <v>רמקול מוגבר לתלייה על קיר 40w</v>
          </cell>
          <cell r="C12" t="str">
            <v>רמקול מוגבר לתלייה על קיר 40w</v>
          </cell>
          <cell r="D12" t="str">
            <v>Ast</v>
          </cell>
          <cell r="E12" t="str">
            <v>B6-A</v>
          </cell>
          <cell r="F12">
            <v>220</v>
          </cell>
          <cell r="G12" t="str">
            <v>K1</v>
          </cell>
          <cell r="H12"/>
          <cell r="I12">
            <v>29</v>
          </cell>
          <cell r="J12">
            <v>146</v>
          </cell>
          <cell r="K12">
            <v>0.33636363636363631</v>
          </cell>
        </row>
        <row r="13">
          <cell r="A13" t="str">
            <v>00090</v>
          </cell>
          <cell r="B13" t="str">
            <v>רמקול מוניטור מוגבר 25WX</v>
          </cell>
          <cell r="C13" t="str">
            <v>רמקול מוניטור מוגבר 25WX</v>
          </cell>
          <cell r="D13" t="str">
            <v>Bheringer</v>
          </cell>
          <cell r="E13" t="str">
            <v>MS16</v>
          </cell>
          <cell r="F13">
            <v>465</v>
          </cell>
          <cell r="G13" t="str">
            <v>K1</v>
          </cell>
          <cell r="H13"/>
          <cell r="I13">
            <v>24</v>
          </cell>
          <cell r="J13">
            <v>388</v>
          </cell>
          <cell r="K13">
            <v>0.16559139784946242</v>
          </cell>
        </row>
        <row r="14">
          <cell r="A14" t="str">
            <v>00100</v>
          </cell>
          <cell r="B14" t="str">
            <v>רמקול להתקנה בתקרה אקוסטית עגול/מלבני</v>
          </cell>
          <cell r="C14" t="str">
            <v>רמקול להתקנה בתקרה אקוסטית עגול/מלבני</v>
          </cell>
          <cell r="D14" t="str">
            <v>Kramer</v>
          </cell>
          <cell r="E14" t="str">
            <v>Galil 6-CO /  SPK-C611</v>
          </cell>
          <cell r="F14">
            <v>165</v>
          </cell>
          <cell r="G14" t="str">
            <v>K1</v>
          </cell>
          <cell r="H14"/>
          <cell r="I14">
            <v>37</v>
          </cell>
          <cell r="J14">
            <v>100</v>
          </cell>
          <cell r="K14">
            <v>0.39393939393939392</v>
          </cell>
        </row>
        <row r="15">
          <cell r="A15" t="str">
            <v>00110</v>
          </cell>
          <cell r="B15" t="str">
            <v>רמקול להתקנה בקיר גבס עגול/מלבני</v>
          </cell>
          <cell r="C15" t="str">
            <v>רמקול להתקנה בקיר גבס מלבני (קוד 38463)</v>
          </cell>
          <cell r="D15" t="str">
            <v>JADE</v>
          </cell>
          <cell r="E15" t="str">
            <v xml:space="preserve">IWS-6 </v>
          </cell>
          <cell r="F15">
            <v>175</v>
          </cell>
          <cell r="G15" t="str">
            <v>K1</v>
          </cell>
          <cell r="H15"/>
          <cell r="I15">
            <v>32</v>
          </cell>
          <cell r="J15">
            <v>127</v>
          </cell>
          <cell r="K15">
            <v>0.27428571428571424</v>
          </cell>
        </row>
        <row r="16">
          <cell r="A16" t="str">
            <v>00115</v>
          </cell>
          <cell r="B16"/>
          <cell r="C16" t="str">
            <v>רמקול להתקנה בקיר גבס עגול (קוד 38461)</v>
          </cell>
          <cell r="D16" t="str">
            <v>JADE</v>
          </cell>
          <cell r="E16" t="str">
            <v xml:space="preserve"> CF-7</v>
          </cell>
          <cell r="F16">
            <v>175</v>
          </cell>
          <cell r="G16" t="str">
            <v>K1</v>
          </cell>
          <cell r="H16"/>
          <cell r="I16"/>
          <cell r="J16">
            <v>140</v>
          </cell>
          <cell r="K16">
            <v>0.19999999999999996</v>
          </cell>
        </row>
        <row r="17">
          <cell r="A17" t="str">
            <v>00120</v>
          </cell>
          <cell r="B17" t="str">
            <v>רמקול "12 לאולם</v>
          </cell>
          <cell r="C17" t="str">
            <v>רמקול "12 לאולם</v>
          </cell>
          <cell r="D17" t="str">
            <v>Protech</v>
          </cell>
          <cell r="E17" t="str">
            <v>CS300</v>
          </cell>
          <cell r="F17">
            <v>1260</v>
          </cell>
          <cell r="G17" t="str">
            <v>K1</v>
          </cell>
          <cell r="H17"/>
          <cell r="I17">
            <v>15</v>
          </cell>
          <cell r="J17">
            <v>1100</v>
          </cell>
          <cell r="K17">
            <v>0.12698412698412698</v>
          </cell>
        </row>
        <row r="18">
          <cell r="A18" t="str">
            <v>00130</v>
          </cell>
          <cell r="B18" t="str">
            <v>רמקול "15 לאולם</v>
          </cell>
          <cell r="C18" t="str">
            <v>רמקול "15 לאולם</v>
          </cell>
          <cell r="D18" t="str">
            <v>Protech</v>
          </cell>
          <cell r="E18" t="str">
            <v>CS400</v>
          </cell>
          <cell r="F18">
            <v>1490</v>
          </cell>
          <cell r="G18" t="str">
            <v>K1</v>
          </cell>
          <cell r="H18"/>
          <cell r="I18">
            <v>15</v>
          </cell>
          <cell r="J18">
            <v>1285</v>
          </cell>
          <cell r="K18">
            <v>0.13758389261744963</v>
          </cell>
        </row>
        <row r="19">
          <cell r="A19" t="str">
            <v>00140</v>
          </cell>
          <cell r="B19" t="str">
            <v>מיקרופון שולחני שטוח כיווני עם  מפסק</v>
          </cell>
          <cell r="C19" t="str">
            <v>מיקרופון שולחני שטוח כיווני עם  מפסק</v>
          </cell>
          <cell r="D19" t="str">
            <v>Shure</v>
          </cell>
          <cell r="E19" t="str">
            <v>Mx393c</v>
          </cell>
          <cell r="F19">
            <v>1110</v>
          </cell>
          <cell r="G19" t="str">
            <v>K1</v>
          </cell>
          <cell r="H19"/>
          <cell r="I19">
            <v>36</v>
          </cell>
          <cell r="J19">
            <v>740</v>
          </cell>
          <cell r="K19">
            <v>0.33333333333333337</v>
          </cell>
        </row>
        <row r="20">
          <cell r="A20" t="str">
            <v>00150</v>
          </cell>
          <cell r="B20" t="str">
            <v>מיקרופון שולחני שטוח כיווני בלי מפסק</v>
          </cell>
          <cell r="C20" t="str">
            <v>מיקרופון שולחני שטוח כיווני בלי מפסק</v>
          </cell>
          <cell r="D20" t="str">
            <v>Shure</v>
          </cell>
          <cell r="E20" t="str">
            <v>Mx391c</v>
          </cell>
          <cell r="F20">
            <v>860</v>
          </cell>
          <cell r="G20" t="str">
            <v>K1</v>
          </cell>
          <cell r="H20"/>
          <cell r="I20">
            <v>36</v>
          </cell>
          <cell r="J20">
            <v>585</v>
          </cell>
          <cell r="K20">
            <v>0.31976744186046513</v>
          </cell>
        </row>
        <row r="21">
          <cell r="A21" t="str">
            <v>00160</v>
          </cell>
          <cell r="B21" t="str">
            <v>מיקרופון שולחני שטוח רב כיווני עם  מפסק</v>
          </cell>
          <cell r="C21" t="str">
            <v>מיקרופון שולחני שטוח רב כיווני עם  מפסק</v>
          </cell>
          <cell r="D21" t="str">
            <v>Shure</v>
          </cell>
          <cell r="E21" t="str">
            <v>Mx393o</v>
          </cell>
          <cell r="F21">
            <v>1060</v>
          </cell>
          <cell r="G21" t="str">
            <v>K1</v>
          </cell>
          <cell r="H21"/>
          <cell r="I21">
            <v>39</v>
          </cell>
          <cell r="J21">
            <v>740</v>
          </cell>
          <cell r="K21">
            <v>0.30188679245283023</v>
          </cell>
        </row>
        <row r="22">
          <cell r="A22" t="str">
            <v>00170</v>
          </cell>
          <cell r="B22" t="str">
            <v>מיקרופון שולחני שטוח רב כיווני בלי  מפסק</v>
          </cell>
          <cell r="C22" t="str">
            <v>מיקרופון שולחני שטוח רב כיווני בלי  מפסק</v>
          </cell>
          <cell r="D22" t="str">
            <v>Shure</v>
          </cell>
          <cell r="E22" t="str">
            <v>Mx391o</v>
          </cell>
          <cell r="F22">
            <v>805</v>
          </cell>
          <cell r="G22" t="str">
            <v>K1</v>
          </cell>
          <cell r="H22"/>
          <cell r="I22">
            <v>40</v>
          </cell>
          <cell r="J22">
            <v>585</v>
          </cell>
          <cell r="K22">
            <v>0.27329192546583847</v>
          </cell>
        </row>
        <row r="23">
          <cell r="A23" t="str">
            <v>00180</v>
          </cell>
          <cell r="B23" t="str">
            <v>מיקרופון תקרתי כיווני המיועד להקלטה קדמית</v>
          </cell>
          <cell r="C23" t="str">
            <v>מיקרופון תקרתי כיווני המיועד להקלטה קדמית</v>
          </cell>
          <cell r="D23" t="str">
            <v>Samson</v>
          </cell>
          <cell r="E23" t="str">
            <v>CM 12C</v>
          </cell>
          <cell r="F23">
            <v>550</v>
          </cell>
          <cell r="G23" t="str">
            <v>K1</v>
          </cell>
          <cell r="H23"/>
          <cell r="I23">
            <v>41</v>
          </cell>
          <cell r="J23">
            <v>223</v>
          </cell>
          <cell r="K23">
            <v>0.59454545454545449</v>
          </cell>
        </row>
        <row r="24">
          <cell r="A24" t="str">
            <v>00190</v>
          </cell>
          <cell r="B24" t="str">
            <v>מיקרופון שולחני עם צוואר גמיש</v>
          </cell>
          <cell r="C24" t="str">
            <v>מיקרופון שולחני עם צוואר גמיש</v>
          </cell>
          <cell r="D24" t="str">
            <v>Shure</v>
          </cell>
          <cell r="E24" t="str">
            <v>Mx418C</v>
          </cell>
          <cell r="F24">
            <v>965</v>
          </cell>
          <cell r="G24" t="str">
            <v>K1</v>
          </cell>
          <cell r="H24"/>
          <cell r="I24">
            <v>29</v>
          </cell>
          <cell r="J24">
            <v>677</v>
          </cell>
          <cell r="K24">
            <v>0.29844559585492225</v>
          </cell>
        </row>
        <row r="25">
          <cell r="A25" t="str">
            <v>00430</v>
          </cell>
          <cell r="B25" t="str">
            <v>מיקרופון צוואר גמיש כולל בסיס עם מפסק</v>
          </cell>
          <cell r="C25" t="str">
            <v>מיקרופון צוואר גמיש כולל בסיס עם מפסק</v>
          </cell>
          <cell r="D25" t="str">
            <v>shure</v>
          </cell>
          <cell r="E25" t="str">
            <v xml:space="preserve"> mx418d\c</v>
          </cell>
          <cell r="F25">
            <v>1435</v>
          </cell>
          <cell r="G25" t="str">
            <v>K1</v>
          </cell>
          <cell r="H25" t="str">
            <v>מרכבה</v>
          </cell>
          <cell r="I25">
            <v>37</v>
          </cell>
          <cell r="J25">
            <v>828</v>
          </cell>
          <cell r="K25">
            <v>0.42299651567944252</v>
          </cell>
        </row>
        <row r="26">
          <cell r="A26" t="str">
            <v>00200</v>
          </cell>
          <cell r="B26" t="str">
            <v>מיקרופון שולחני לכריזה עם צוואר גמיש</v>
          </cell>
          <cell r="C26" t="str">
            <v>מיקרופון שולחני לכריזה עם צוואר גמיש</v>
          </cell>
          <cell r="D26" t="str">
            <v>Carol</v>
          </cell>
          <cell r="E26" t="str">
            <v>MUD-546</v>
          </cell>
          <cell r="F26">
            <v>275</v>
          </cell>
          <cell r="G26" t="str">
            <v>K1</v>
          </cell>
          <cell r="H26"/>
          <cell r="I26">
            <v>36</v>
          </cell>
          <cell r="J26">
            <v>180</v>
          </cell>
          <cell r="K26">
            <v>0.34545454545454546</v>
          </cell>
        </row>
        <row r="27">
          <cell r="A27" t="str">
            <v>00210</v>
          </cell>
          <cell r="B27" t="str">
            <v>מיקסר שמע מתקדם דיגי2 כניסות, 8 יציאות</v>
          </cell>
          <cell r="C27" t="str">
            <v>מיקסר/בקר שמע מתקדם דיגיטאלי 12 כניסות, 8 יציאות</v>
          </cell>
          <cell r="D27" t="str">
            <v>Extron / A&amp;H</v>
          </cell>
          <cell r="E27" t="str">
            <v>DMP 128C / QU-24</v>
          </cell>
          <cell r="F27">
            <v>11197</v>
          </cell>
          <cell r="G27" t="str">
            <v>K1</v>
          </cell>
          <cell r="H27" t="str">
            <v>משטרה</v>
          </cell>
          <cell r="I27">
            <v>38</v>
          </cell>
          <cell r="J27">
            <v>5509.0750000000007</v>
          </cell>
          <cell r="K27">
            <v>0.50798651424488694</v>
          </cell>
        </row>
        <row r="28">
          <cell r="A28" t="str">
            <v>00220</v>
          </cell>
          <cell r="B28" t="str">
            <v xml:space="preserve">ערבל קול אנלוגי מולטיאפקט בעל 12כניסות  </v>
          </cell>
          <cell r="C28" t="str">
            <v xml:space="preserve">ערבל קול אנלוגי מולטיאפקט בעל 12כניסות (4 מונו + 4 סטריאו + 2 AUX לפחות), 2 יצאות לכל ערוץ קדם מגבר ומוניטור, מותאם להתקנה בארון "19, אקוליזר אנגלי שלוש תחומים </v>
          </cell>
          <cell r="D28" t="str">
            <v>Behringer</v>
          </cell>
          <cell r="E28" t="str">
            <v>XE1222</v>
          </cell>
          <cell r="F28">
            <v>1390</v>
          </cell>
          <cell r="G28" t="str">
            <v>K1</v>
          </cell>
          <cell r="H28" t="str">
            <v>משטרה</v>
          </cell>
          <cell r="I28">
            <v>40</v>
          </cell>
          <cell r="J28">
            <v>972</v>
          </cell>
          <cell r="K28">
            <v>0.30071942446043165</v>
          </cell>
        </row>
        <row r="29">
          <cell r="A29" t="str">
            <v>00230</v>
          </cell>
          <cell r="B29" t="str">
            <v xml:space="preserve">ערבל קול אנלוגי מולטיאפקט בעל 8 כניסות </v>
          </cell>
          <cell r="C29" t="str">
            <v>ערבל קול אנלוגי מולטיאפקט בעל 8 כניסות (4 מונו, 2 סטריאו לפחות), 2 יצאות AUX לכל ערוץ קדם מגבר ומוניטור, להתקנה בארון "19, אקוליזר אנגלי שלוש תחומים</v>
          </cell>
          <cell r="D29" t="str">
            <v>Behringer</v>
          </cell>
          <cell r="E29" t="str">
            <v>XE1204</v>
          </cell>
          <cell r="F29">
            <v>1150</v>
          </cell>
          <cell r="G29" t="str">
            <v>K1</v>
          </cell>
          <cell r="H29" t="str">
            <v>משטרה</v>
          </cell>
          <cell r="I29">
            <v>39</v>
          </cell>
          <cell r="J29">
            <v>874</v>
          </cell>
          <cell r="K29">
            <v>0.24</v>
          </cell>
        </row>
        <row r="30">
          <cell r="A30" t="str">
            <v>00240</v>
          </cell>
          <cell r="B30" t="str">
            <v>רסיבר 5.1 בהספק של 80W לערוץ</v>
          </cell>
          <cell r="C30" t="str">
            <v xml:space="preserve">רסיבר 5.1 בהספק של 80W לערוץ, תומך הכל שיטות הסראונד </v>
          </cell>
          <cell r="D30" t="str">
            <v>YAMAHA</v>
          </cell>
          <cell r="E30" t="str">
            <v>RXV 385</v>
          </cell>
          <cell r="F30">
            <v>1550</v>
          </cell>
          <cell r="G30" t="str">
            <v>K1</v>
          </cell>
          <cell r="H30" t="str">
            <v>משטרה</v>
          </cell>
          <cell r="I30">
            <v>28</v>
          </cell>
          <cell r="J30">
            <v>1225</v>
          </cell>
          <cell r="K30">
            <v>0.20967741935483875</v>
          </cell>
        </row>
        <row r="31">
          <cell r="A31" t="str">
            <v>00250</v>
          </cell>
          <cell r="B31" t="str">
            <v xml:space="preserve">רסיבר 7.1 בהספק של 100W לערוץ,  HDMI  </v>
          </cell>
          <cell r="C31" t="str">
            <v>רסיבר 7.1 בהספק של 100W לערוץ, בעל כניסות HDMI בתמיכה 1080p , נשלט RS232</v>
          </cell>
          <cell r="D31" t="str">
            <v>YAMAHA</v>
          </cell>
          <cell r="E31" t="str">
            <v>RXA 1010</v>
          </cell>
          <cell r="F31" t="str">
            <v>EOL</v>
          </cell>
          <cell r="G31" t="str">
            <v>K1</v>
          </cell>
          <cell r="H31" t="str">
            <v>משטרה</v>
          </cell>
          <cell r="I31">
            <v>38</v>
          </cell>
          <cell r="J31">
            <v>0</v>
          </cell>
          <cell r="K31"/>
        </row>
        <row r="32">
          <cell r="A32" t="str">
            <v>00260</v>
          </cell>
          <cell r="B32" t="str">
            <v>סט רמקולים 5.1 ערוצים בהספק של 100W, v</v>
          </cell>
          <cell r="C32" t="str">
            <v xml:space="preserve">סט רמקולים 5.1 ערוצים בהספק של 100W, vכולל שני רמקולים קדמיים, שני רמקולים אחוריים, רמקול סנטר ורמקול SUB אקטיבי, הרמקולים יסופקו עם מתקן תליה לקיר/תקרה בהתאמה, </v>
          </cell>
          <cell r="D32" t="str">
            <v>CANTON  MOVIE</v>
          </cell>
          <cell r="E32" t="str">
            <v>MOVIE95</v>
          </cell>
          <cell r="F32">
            <v>1655</v>
          </cell>
          <cell r="G32" t="str">
            <v>K1</v>
          </cell>
          <cell r="H32" t="str">
            <v>משטרה</v>
          </cell>
          <cell r="I32">
            <v>38</v>
          </cell>
          <cell r="J32">
            <v>1288</v>
          </cell>
          <cell r="K32">
            <v>0.22175226586102714</v>
          </cell>
        </row>
        <row r="33">
          <cell r="A33" t="str">
            <v>00270</v>
          </cell>
          <cell r="B33" t="str">
            <v>סט רמקולים 7.1 ערוצים בהספק של 120W</v>
          </cell>
          <cell r="C33" t="str">
            <v xml:space="preserve">סט רמקולים 7.1 ערוצים בהספק של 120W, הסט כולל שני רמקולים קדמיים, שני רמקולים דיפולריים צדדיים, שני רמקולים אחוריים, רמקול סנטר ורמקול SUB אקטיבי, הרמקולים יסופקו עם מתקן תליה לקיר/תקרה </v>
          </cell>
          <cell r="D33" t="str">
            <v>CANTON  MOVIE</v>
          </cell>
          <cell r="E33" t="str">
            <v>CD160+CD130</v>
          </cell>
          <cell r="F33" t="str">
            <v>EOL</v>
          </cell>
          <cell r="G33" t="str">
            <v>K1</v>
          </cell>
          <cell r="H33" t="str">
            <v>משטרה</v>
          </cell>
          <cell r="I33">
            <v>35</v>
          </cell>
          <cell r="J33">
            <v>0</v>
          </cell>
          <cell r="K33"/>
        </row>
        <row r="34">
          <cell r="A34" t="str">
            <v>00280</v>
          </cell>
          <cell r="B34" t="str">
            <v>מיקרופון כיווני איכותי  XLR כבל  5 מטר.</v>
          </cell>
          <cell r="C34" t="str">
            <v>מיקרופון כיווני איכותי XLR, הכולל כבל מיקרופון באורך של 5 מטר.</v>
          </cell>
          <cell r="D34" t="str">
            <v>PEAVY</v>
          </cell>
          <cell r="E34" t="str">
            <v>PV-I2</v>
          </cell>
          <cell r="F34">
            <v>153.6</v>
          </cell>
          <cell r="G34" t="str">
            <v>K1</v>
          </cell>
          <cell r="H34" t="str">
            <v>משטרה</v>
          </cell>
          <cell r="I34">
            <v>39</v>
          </cell>
          <cell r="J34">
            <v>148.68</v>
          </cell>
          <cell r="K34">
            <v>3.2031249999999956E-2</v>
          </cell>
        </row>
        <row r="35">
          <cell r="A35" t="str">
            <v>00290</v>
          </cell>
          <cell r="B35" t="str">
            <v xml:space="preserve">סטנד מיקרופון טלסקופי בעל שני מפרקים </v>
          </cell>
          <cell r="C35" t="str">
            <v>סטנד מיקרופון טלסקופי בעל שני מפרקים כולל קליפס לעיגון מיקרופון קווי/אלחוטי.</v>
          </cell>
          <cell r="D35" t="str">
            <v>TECH TOP</v>
          </cell>
          <cell r="E35" t="str">
            <v>TECH TOP MS-DS25</v>
          </cell>
          <cell r="F35">
            <v>60.633599999999994</v>
          </cell>
          <cell r="G35" t="str">
            <v>K1</v>
          </cell>
          <cell r="H35" t="str">
            <v>משטרה</v>
          </cell>
          <cell r="I35">
            <v>37</v>
          </cell>
          <cell r="J35">
            <v>50</v>
          </cell>
          <cell r="K35">
            <v>0.17537470973189773</v>
          </cell>
        </row>
        <row r="36">
          <cell r="A36" t="str">
            <v>00300</v>
          </cell>
          <cell r="B36" t="str">
            <v xml:space="preserve">מיקרופון אלחוטי בתדרי UHF ידני </v>
          </cell>
          <cell r="C36" t="str">
            <v xml:space="preserve">מיקרופון אלחוטי בתדרי UHF ידני  - משדר ידני ,כולל מתאם למארז "19. </v>
          </cell>
          <cell r="D36" t="str">
            <v>CHIAYO</v>
          </cell>
          <cell r="E36" t="str">
            <v>NDR-3100-NH-3100</v>
          </cell>
          <cell r="F36">
            <v>1055</v>
          </cell>
          <cell r="G36" t="str">
            <v>K1</v>
          </cell>
          <cell r="H36" t="str">
            <v>משטרה</v>
          </cell>
          <cell r="I36">
            <v>31</v>
          </cell>
          <cell r="J36">
            <v>693</v>
          </cell>
          <cell r="K36">
            <v>0.34312796208530805</v>
          </cell>
        </row>
        <row r="37">
          <cell r="A37" t="str">
            <v>00310</v>
          </cell>
          <cell r="B37" t="str">
            <v xml:space="preserve">מיקרופון אלחוטי בתדרי UHF דש </v>
          </cell>
          <cell r="C37" t="str">
            <v>מיקרופון אלחוטי בתדרי UHF דש   - משדר חגורה + מיקרופון דש MC16, כולל מתאם למארז "19.</v>
          </cell>
          <cell r="D37" t="str">
            <v>CHIAYO</v>
          </cell>
          <cell r="E37" t="str">
            <v>NDR-3100-NB-3100+MC16</v>
          </cell>
          <cell r="F37">
            <v>1115</v>
          </cell>
          <cell r="G37" t="str">
            <v>K1</v>
          </cell>
          <cell r="H37" t="str">
            <v>משטרה</v>
          </cell>
          <cell r="I37">
            <v>29</v>
          </cell>
          <cell r="J37">
            <v>818</v>
          </cell>
          <cell r="K37">
            <v>0.26636771300448425</v>
          </cell>
        </row>
        <row r="38">
          <cell r="A38" t="str">
            <v>00320</v>
          </cell>
          <cell r="B38" t="str">
            <v xml:space="preserve">מיקרופון אלחוטי בתדרי UHF מדונה </v>
          </cell>
          <cell r="C38" t="str">
            <v>מיקרופון אלחוטי בתדרי UHF מדונה  - משדר חגורה + מיקרופון מדונה MC 76B, כולל מתאם למארז "19</v>
          </cell>
          <cell r="D38" t="str">
            <v>CHIAYO</v>
          </cell>
          <cell r="E38" t="str">
            <v>NDR-3100-NB-3100+MC76B</v>
          </cell>
          <cell r="F38">
            <v>1115</v>
          </cell>
          <cell r="G38" t="str">
            <v>K1</v>
          </cell>
          <cell r="H38" t="str">
            <v>משטרה</v>
          </cell>
          <cell r="I38">
            <v>32</v>
          </cell>
          <cell r="J38">
            <v>818</v>
          </cell>
          <cell r="K38">
            <v>0.26636771300448425</v>
          </cell>
        </row>
        <row r="39">
          <cell r="A39" t="str">
            <v>00330</v>
          </cell>
          <cell r="B39" t="str">
            <v>חצובה טלסקופית ניידת יציבה לרמקול</v>
          </cell>
          <cell r="C39" t="str">
            <v>חצובה טלסקופית ניידת יציבה לרמקול</v>
          </cell>
          <cell r="D39" t="str">
            <v>TECH TOP</v>
          </cell>
          <cell r="E39" t="str">
            <v xml:space="preserve">TECH TOP </v>
          </cell>
          <cell r="F39">
            <v>168</v>
          </cell>
          <cell r="G39" t="str">
            <v>K1</v>
          </cell>
          <cell r="H39" t="str">
            <v>משטרה</v>
          </cell>
          <cell r="I39">
            <v>33</v>
          </cell>
          <cell r="J39">
            <v>120</v>
          </cell>
          <cell r="K39">
            <v>0.2857142857142857</v>
          </cell>
        </row>
        <row r="40">
          <cell r="A40" t="str">
            <v>00340</v>
          </cell>
          <cell r="B40" t="str">
            <v xml:space="preserve">בידורית ניידת סטריאופונית בספק של 250W </v>
          </cell>
          <cell r="C40" t="str">
            <v>בידורית ניידת סטריאופונית בהספק של W 375 הערכה תכלול מגבר, מיקסר 8 ערוצים, שני רמקולים מתפרקים, וופר "8 וטוויטר "1.2,  ערכת אביזירים, כבל מתח, מיקרופון דינאמי קווי+כבל+סטנד, כבלי רמקול, כיסוי הגנה לבידורית - במארז</v>
          </cell>
          <cell r="D40" t="str">
            <v>peavey</v>
          </cell>
          <cell r="E40" t="str">
            <v>escort 5000</v>
          </cell>
          <cell r="F40" t="str">
            <v>EOL</v>
          </cell>
          <cell r="G40" t="str">
            <v>K1</v>
          </cell>
          <cell r="H40" t="str">
            <v>משטרה</v>
          </cell>
          <cell r="I40">
            <v>39</v>
          </cell>
          <cell r="J40">
            <v>0</v>
          </cell>
          <cell r="K40"/>
        </row>
        <row r="41">
          <cell r="A41" t="str">
            <v>00350</v>
          </cell>
          <cell r="B41" t="str">
            <v xml:space="preserve"> בידורית ניידת סטריאופונית בספק  150W  </v>
          </cell>
          <cell r="C41" t="str">
            <v>מיקרופון תקרתי 3איכותי אלמנטים עבור חדרי ישיבות חמלים ו - VC</v>
          </cell>
          <cell r="D41" t="str">
            <v>Clear One</v>
          </cell>
          <cell r="E41" t="str">
            <v>Ceiling Mic Array</v>
          </cell>
          <cell r="F41">
            <v>2460</v>
          </cell>
          <cell r="G41" t="str">
            <v>K1</v>
          </cell>
          <cell r="H41" t="str">
            <v>משטרה</v>
          </cell>
          <cell r="I41">
            <v>39</v>
          </cell>
          <cell r="J41">
            <v>1608</v>
          </cell>
          <cell r="K41">
            <v>0.34634146341463412</v>
          </cell>
        </row>
        <row r="42">
          <cell r="A42" t="str">
            <v>00360</v>
          </cell>
          <cell r="B42" t="str">
            <v>מיקסר/בקר שמע מתקדם דיגיטאלי 6/4 יציאות</v>
          </cell>
          <cell r="C42" t="str">
            <v>מיקסר/בקר שמע מתקדם דיגיטאלי 6 כניסות, 4 יציאות</v>
          </cell>
          <cell r="D42" t="str">
            <v>Extron</v>
          </cell>
          <cell r="E42" t="str">
            <v>DMP 64</v>
          </cell>
          <cell r="F42">
            <v>4250</v>
          </cell>
          <cell r="G42" t="str">
            <v>K1</v>
          </cell>
          <cell r="H42" t="str">
            <v>משטרה</v>
          </cell>
          <cell r="I42">
            <v>39</v>
          </cell>
          <cell r="J42">
            <v>2929.5750000000003</v>
          </cell>
          <cell r="K42">
            <v>0.3106882352941176</v>
          </cell>
        </row>
        <row r="43">
          <cell r="A43" t="str">
            <v>00370</v>
          </cell>
          <cell r="B43" t="str">
            <v>רמקול חזית 5.25" 100V כולל מתלה</v>
          </cell>
          <cell r="C43" t="str">
            <v>רמקול חזית 5.25" 100V כולל מתלה</v>
          </cell>
          <cell r="D43" t="str">
            <v>SoundTube / Extron</v>
          </cell>
          <cell r="E43" t="str">
            <v>SM500 / SP26PT</v>
          </cell>
          <cell r="F43">
            <v>895</v>
          </cell>
          <cell r="G43" t="str">
            <v>K1</v>
          </cell>
          <cell r="H43" t="str">
            <v>משטרה</v>
          </cell>
          <cell r="I43">
            <v>31</v>
          </cell>
          <cell r="J43">
            <v>665</v>
          </cell>
          <cell r="K43">
            <v>0.25698324022346364</v>
          </cell>
        </row>
        <row r="44">
          <cell r="A44" t="str">
            <v>00380</v>
          </cell>
          <cell r="B44" t="str">
            <v>רמקול תקרה 6.5" כולל תבת תהודה 100V</v>
          </cell>
          <cell r="C44" t="str">
            <v>רמקול תקרה 6.5" כולל תבת תהודה מובנית 100V</v>
          </cell>
          <cell r="D44" t="str">
            <v>SoundTube</v>
          </cell>
          <cell r="E44" t="str">
            <v>CM62</v>
          </cell>
          <cell r="F44">
            <v>630</v>
          </cell>
          <cell r="G44" t="str">
            <v>K1</v>
          </cell>
          <cell r="H44" t="str">
            <v>משטרה</v>
          </cell>
          <cell r="I44">
            <v>35</v>
          </cell>
          <cell r="J44">
            <v>408</v>
          </cell>
          <cell r="K44">
            <v>0.35238095238095235</v>
          </cell>
        </row>
        <row r="45">
          <cell r="A45" t="str">
            <v>00390</v>
          </cell>
          <cell r="B45" t="str">
            <v>רמקול חזית פרימיום 8" + 1"  תומך 100V</v>
          </cell>
          <cell r="C45" t="str">
            <v>רמקול חזית פרימיום 8" + 1"  תומך 100V</v>
          </cell>
          <cell r="D45" t="str">
            <v>SoundTube</v>
          </cell>
          <cell r="E45" t="str">
            <v>SM890i</v>
          </cell>
          <cell r="F45">
            <v>1790</v>
          </cell>
          <cell r="G45" t="str">
            <v>K1</v>
          </cell>
          <cell r="H45" t="str">
            <v>משטרה</v>
          </cell>
          <cell r="I45">
            <v>37</v>
          </cell>
          <cell r="J45">
            <v>1270</v>
          </cell>
          <cell r="K45">
            <v>0.29050279329608941</v>
          </cell>
        </row>
        <row r="46">
          <cell r="A46" t="str">
            <v>00400</v>
          </cell>
          <cell r="B46" t="str">
            <v>רמקול תקרה שקוע 4"   - 30W</v>
          </cell>
          <cell r="C46" t="str">
            <v>רמקול תקרה שקוע 4" כולל תיבת תהודה מובנית  -עוצמה 30W</v>
          </cell>
          <cell r="D46" t="str">
            <v>JBL</v>
          </cell>
          <cell r="E46" t="str">
            <v>Control 24cm</v>
          </cell>
          <cell r="F46">
            <v>480</v>
          </cell>
          <cell r="G46" t="str">
            <v>K1</v>
          </cell>
          <cell r="H46" t="str">
            <v>משטרה</v>
          </cell>
          <cell r="I46">
            <v>26</v>
          </cell>
          <cell r="J46">
            <v>367</v>
          </cell>
          <cell r="K46">
            <v>0.23541666666666672</v>
          </cell>
        </row>
        <row r="47">
          <cell r="A47" t="str">
            <v>00410</v>
          </cell>
          <cell r="B47" t="str">
            <v>מיקרופון פודיום צוואר 18'</v>
          </cell>
          <cell r="C47" t="str">
            <v>מיקרופון פודיום צוואר 18'</v>
          </cell>
          <cell r="D47" t="str">
            <v>PV</v>
          </cell>
          <cell r="E47" t="str">
            <v>PM18S</v>
          </cell>
          <cell r="F47">
            <v>595</v>
          </cell>
          <cell r="G47" t="str">
            <v>K1</v>
          </cell>
          <cell r="H47" t="str">
            <v>משטרה</v>
          </cell>
          <cell r="I47">
            <v>25</v>
          </cell>
          <cell r="J47">
            <v>415</v>
          </cell>
          <cell r="K47">
            <v>0.30252100840336138</v>
          </cell>
        </row>
        <row r="48">
          <cell r="A48" t="str">
            <v>00420</v>
          </cell>
          <cell r="B48" t="str">
            <v>מגבר / מיקסר 3 כניסות</v>
          </cell>
          <cell r="C48" t="str">
            <v>מגבר / מיקסר 3 כניסות</v>
          </cell>
          <cell r="D48" t="str">
            <v>ATLONA</v>
          </cell>
          <cell r="E48" t="str">
            <v>AT-PA100-G2-A</v>
          </cell>
          <cell r="F48">
            <v>1295</v>
          </cell>
          <cell r="G48" t="str">
            <v>K1</v>
          </cell>
          <cell r="H48" t="str">
            <v>משטרה</v>
          </cell>
          <cell r="I48">
            <v>21</v>
          </cell>
          <cell r="J48">
            <v>850</v>
          </cell>
          <cell r="K48">
            <v>0.34362934362934361</v>
          </cell>
        </row>
        <row r="49">
          <cell r="A49" t="str">
            <v>00440</v>
          </cell>
          <cell r="B49" t="str">
            <v>רמקול קולונה כולל 8 אלמ. '3.3 בהספק 120W</v>
          </cell>
          <cell r="C49" t="str">
            <v>רמקול קולונה כולל 8 אלמ. '3.3 בהספק 120W</v>
          </cell>
          <cell r="D49" t="str">
            <v>TECHTOP</v>
          </cell>
          <cell r="E49" t="str">
            <v>Umt-cs120</v>
          </cell>
          <cell r="F49">
            <v>1150</v>
          </cell>
          <cell r="G49" t="str">
            <v>K1</v>
          </cell>
          <cell r="H49" t="str">
            <v>מרכבה</v>
          </cell>
          <cell r="I49">
            <v>40</v>
          </cell>
          <cell r="J49">
            <v>750</v>
          </cell>
          <cell r="K49">
            <v>0.34782608695652173</v>
          </cell>
        </row>
        <row r="50">
          <cell r="A50" t="str">
            <v>00450</v>
          </cell>
          <cell r="B50" t="str">
            <v>רמקול קולונהLINE ARRAYעם 8אלמ.'2הספק150W</v>
          </cell>
          <cell r="C50" t="str">
            <v>רמקול קולונהLINE ARRAYעם 8אלמ.'2הספק150W</v>
          </cell>
          <cell r="D50" t="str">
            <v>JBL</v>
          </cell>
          <cell r="E50" t="str">
            <v>CBT 50LA</v>
          </cell>
          <cell r="F50">
            <v>2950</v>
          </cell>
          <cell r="G50" t="str">
            <v>K1</v>
          </cell>
          <cell r="H50" t="str">
            <v>מרכבה</v>
          </cell>
          <cell r="I50">
            <v>40</v>
          </cell>
          <cell r="J50">
            <v>1790</v>
          </cell>
          <cell r="K50">
            <v>0.39322033898305087</v>
          </cell>
        </row>
        <row r="51">
          <cell r="A51" t="str">
            <v>00460</v>
          </cell>
          <cell r="B51"/>
          <cell r="C51" t="str">
            <v>סאבוופר תיקרתי</v>
          </cell>
          <cell r="D51" t="str">
            <v>Soundtube</v>
          </cell>
          <cell r="E51" t="str">
            <v>CM1001D-T</v>
          </cell>
          <cell r="F51">
            <v>2170</v>
          </cell>
          <cell r="G51" t="str">
            <v>K1</v>
          </cell>
          <cell r="H51"/>
          <cell r="I51"/>
          <cell r="J51">
            <v>1426</v>
          </cell>
          <cell r="K51">
            <v>0.34285714285714286</v>
          </cell>
        </row>
        <row r="52">
          <cell r="A52" t="str">
            <v>00470</v>
          </cell>
          <cell r="B52"/>
          <cell r="C52" t="str">
            <v>סאונד בר - מקרן קול</v>
          </cell>
          <cell r="D52" t="str">
            <v>YAMAHA</v>
          </cell>
          <cell r="E52" t="str">
            <v>YAS-201</v>
          </cell>
          <cell r="F52">
            <v>2340</v>
          </cell>
          <cell r="G52" t="str">
            <v>K1</v>
          </cell>
          <cell r="H52"/>
          <cell r="I52"/>
          <cell r="J52">
            <v>1435</v>
          </cell>
          <cell r="K52">
            <v>0.38675213675213671</v>
          </cell>
        </row>
        <row r="53">
          <cell r="A53" t="str">
            <v>00480</v>
          </cell>
          <cell r="B53"/>
          <cell r="C53" t="str">
            <v>רמקול תיקרתי היקפי 60X60</v>
          </cell>
          <cell r="D53" t="str">
            <v>Kramer \ EXTRON</v>
          </cell>
          <cell r="E53" t="str">
            <v>Yarden 8-T / FF 220T</v>
          </cell>
          <cell r="F53">
            <v>720</v>
          </cell>
          <cell r="G53" t="str">
            <v>K1</v>
          </cell>
          <cell r="H53"/>
          <cell r="I53"/>
          <cell r="J53">
            <v>476</v>
          </cell>
          <cell r="K53">
            <v>0.33888888888888891</v>
          </cell>
        </row>
        <row r="54">
          <cell r="A54" t="str">
            <v>00490</v>
          </cell>
          <cell r="B54"/>
          <cell r="C54" t="str">
            <v>מגבר נשלט תיקרתי</v>
          </cell>
          <cell r="D54" t="str">
            <v>Kramer \ EXTRON</v>
          </cell>
          <cell r="E54" t="str">
            <v>905XL / XPA 1002 Plus</v>
          </cell>
          <cell r="F54">
            <v>1905</v>
          </cell>
          <cell r="G54" t="str">
            <v>K1</v>
          </cell>
          <cell r="H54"/>
          <cell r="I54"/>
          <cell r="J54">
            <v>1314</v>
          </cell>
          <cell r="K54">
            <v>0.31023622047244093</v>
          </cell>
        </row>
        <row r="55">
          <cell r="A55" t="str">
            <v>00500</v>
          </cell>
          <cell r="B55"/>
          <cell r="C55" t="str">
            <v>מגבר תקרתי לא נשלט</v>
          </cell>
          <cell r="D55" t="str">
            <v>KRAMER</v>
          </cell>
          <cell r="E55">
            <v>907</v>
          </cell>
          <cell r="F55">
            <v>710</v>
          </cell>
          <cell r="G55" t="str">
            <v>K1</v>
          </cell>
          <cell r="H55"/>
          <cell r="I55"/>
          <cell r="J55">
            <v>371</v>
          </cell>
          <cell r="K55">
            <v>0.4774647887323944</v>
          </cell>
        </row>
        <row r="56">
          <cell r="A56" t="str">
            <v>00510</v>
          </cell>
          <cell r="B56"/>
          <cell r="C56" t="str">
            <v>רמקול קולונהLINE ARRAYעם 16 אלמּ 4 הספק500W</v>
          </cell>
          <cell r="D56" t="str">
            <v>JBL</v>
          </cell>
          <cell r="E56" t="str">
            <v>CBT 70J</v>
          </cell>
          <cell r="F56">
            <v>6940</v>
          </cell>
          <cell r="G56" t="str">
            <v>K1</v>
          </cell>
          <cell r="H56"/>
          <cell r="I56"/>
          <cell r="J56">
            <v>4153</v>
          </cell>
          <cell r="K56">
            <v>0.4015850144092219</v>
          </cell>
        </row>
        <row r="57">
          <cell r="B57"/>
          <cell r="C57" t="str">
            <v>מטריצות (מיתוג אנלוגי)</v>
          </cell>
          <cell r="D57"/>
          <cell r="E57"/>
          <cell r="F57"/>
          <cell r="G57"/>
          <cell r="H57"/>
          <cell r="I57"/>
          <cell r="J57"/>
          <cell r="K57"/>
        </row>
        <row r="58">
          <cell r="A58" t="str">
            <v>00520</v>
          </cell>
          <cell r="B58" t="str">
            <v>מטריצה VGA+A 8IN/1OUT</v>
          </cell>
          <cell r="C58" t="str">
            <v>מטריצה VGA+A 8IN/1OUT</v>
          </cell>
          <cell r="D58" t="str">
            <v>Kramer</v>
          </cell>
          <cell r="E58" t="str">
            <v>VP-81KSi</v>
          </cell>
          <cell r="F58">
            <v>2358.9699999999998</v>
          </cell>
          <cell r="G58" t="str">
            <v>K2</v>
          </cell>
          <cell r="H58"/>
          <cell r="I58">
            <v>21</v>
          </cell>
          <cell r="J58">
            <v>1498.6799999999998</v>
          </cell>
          <cell r="K58">
            <v>0.36468882605543951</v>
          </cell>
        </row>
        <row r="59">
          <cell r="A59" t="str">
            <v>00530</v>
          </cell>
          <cell r="B59" t="str">
            <v>מטריצה VGA+A 8IN/4OUT</v>
          </cell>
          <cell r="C59" t="str">
            <v>מטריצה VGA+A 8IN/4OUT</v>
          </cell>
          <cell r="D59" t="str">
            <v>Kramer</v>
          </cell>
          <cell r="E59" t="str">
            <v>VP-8*4AK</v>
          </cell>
          <cell r="F59">
            <v>3076.92</v>
          </cell>
          <cell r="G59" t="str">
            <v>K2</v>
          </cell>
          <cell r="H59"/>
          <cell r="I59">
            <v>21</v>
          </cell>
          <cell r="J59">
            <v>2430</v>
          </cell>
          <cell r="K59">
            <v>0.21024921024921028</v>
          </cell>
        </row>
        <row r="60">
          <cell r="A60" t="str">
            <v>00540</v>
          </cell>
          <cell r="B60" t="str">
            <v>מטריצה RGBHV+A 8IN/8OUT</v>
          </cell>
          <cell r="C60" t="str">
            <v>מטריצה RGBHV+A 8IN/8OUT</v>
          </cell>
          <cell r="D60" t="str">
            <v>Sierra pro xl</v>
          </cell>
          <cell r="E60" t="str">
            <v>88V5SXL</v>
          </cell>
          <cell r="F60">
            <v>6089.74</v>
          </cell>
          <cell r="G60" t="str">
            <v>K2</v>
          </cell>
          <cell r="H60"/>
          <cell r="I60">
            <v>23</v>
          </cell>
          <cell r="J60"/>
          <cell r="K60">
            <v>1</v>
          </cell>
        </row>
        <row r="61">
          <cell r="A61" t="str">
            <v>00550</v>
          </cell>
          <cell r="B61" t="str">
            <v>מטריצה RGBHV+A 16IN/8OUT</v>
          </cell>
          <cell r="C61" t="str">
            <v>מטריצה RGBHV+A 16IN/8OUT</v>
          </cell>
          <cell r="D61" t="str">
            <v>Sierra pro xl</v>
          </cell>
          <cell r="E61" t="str">
            <v>1608V5SXL</v>
          </cell>
          <cell r="F61">
            <v>7884.62</v>
          </cell>
          <cell r="G61" t="str">
            <v>K2</v>
          </cell>
          <cell r="H61"/>
          <cell r="I61">
            <v>24</v>
          </cell>
          <cell r="J61"/>
          <cell r="K61">
            <v>1</v>
          </cell>
        </row>
        <row r="62">
          <cell r="A62" t="str">
            <v>00560</v>
          </cell>
          <cell r="B62" t="str">
            <v>מטריצה RGBHV+A 32IN/16OUT</v>
          </cell>
          <cell r="C62" t="str">
            <v>מטריצה RGBHV+A 32IN/16OUT</v>
          </cell>
          <cell r="D62" t="str">
            <v>Sierra pro xl</v>
          </cell>
          <cell r="E62" t="str">
            <v>3216V5SRXL</v>
          </cell>
          <cell r="F62">
            <v>30769.23</v>
          </cell>
          <cell r="G62" t="str">
            <v>K2</v>
          </cell>
          <cell r="H62"/>
          <cell r="I62">
            <v>25</v>
          </cell>
          <cell r="J62"/>
          <cell r="K62">
            <v>1</v>
          </cell>
        </row>
        <row r="63">
          <cell r="A63" t="str">
            <v>00570</v>
          </cell>
          <cell r="B63" t="str">
            <v>מטריצה Composite Video + Audio 8in/8out</v>
          </cell>
          <cell r="C63" t="str">
            <v>מטריצה Composite Video + Audio 8in/8out</v>
          </cell>
          <cell r="D63" t="str">
            <v>Kramer</v>
          </cell>
          <cell r="E63" t="str">
            <v>VS-828</v>
          </cell>
          <cell r="F63">
            <v>2371.79</v>
          </cell>
          <cell r="G63" t="str">
            <v>K2</v>
          </cell>
          <cell r="H63"/>
          <cell r="I63">
            <v>39</v>
          </cell>
          <cell r="J63" t="str">
            <v>הפסקת מכירה</v>
          </cell>
          <cell r="K63" t="e">
            <v>#VALUE!</v>
          </cell>
        </row>
        <row r="64">
          <cell r="A64" t="str">
            <v>00580</v>
          </cell>
          <cell r="B64" t="str">
            <v>מטריצה Composite Video + Audio 16in/16out</v>
          </cell>
          <cell r="C64" t="str">
            <v>מטריצה Composite Video + Audio 16in/16out</v>
          </cell>
          <cell r="D64" t="str">
            <v>Sierra video lassen xl</v>
          </cell>
          <cell r="E64" t="str">
            <v>1616VSXL</v>
          </cell>
          <cell r="F64">
            <v>4442.3100000000004</v>
          </cell>
          <cell r="G64" t="str">
            <v>K2</v>
          </cell>
          <cell r="H64"/>
          <cell r="I64">
            <v>41</v>
          </cell>
          <cell r="J64"/>
          <cell r="K64">
            <v>1</v>
          </cell>
        </row>
        <row r="65">
          <cell r="A65" t="str">
            <v>00590</v>
          </cell>
          <cell r="B65" t="str">
            <v>מטריצה Composite Video + Audio 32in/32out</v>
          </cell>
          <cell r="C65" t="str">
            <v>מטריצה Composite Video + Audio 32in/32out</v>
          </cell>
          <cell r="D65" t="str">
            <v>Sierra video lassen xl</v>
          </cell>
          <cell r="E65" t="str">
            <v>3232VSXL</v>
          </cell>
          <cell r="F65">
            <v>13057.69</v>
          </cell>
          <cell r="G65" t="str">
            <v>K2</v>
          </cell>
          <cell r="H65"/>
          <cell r="I65">
            <v>41</v>
          </cell>
          <cell r="J65"/>
          <cell r="K65">
            <v>1</v>
          </cell>
        </row>
        <row r="66">
          <cell r="A66" t="str">
            <v>00600</v>
          </cell>
          <cell r="B66" t="str">
            <v>מטריצה Composite Video  32in/32out</v>
          </cell>
          <cell r="C66" t="str">
            <v>מטריצה Composite Video  32in/32out</v>
          </cell>
          <cell r="D66" t="str">
            <v>Kramer</v>
          </cell>
          <cell r="E66" t="str">
            <v>VS-3232V</v>
          </cell>
          <cell r="F66">
            <v>7948.72</v>
          </cell>
          <cell r="G66" t="str">
            <v>K2</v>
          </cell>
          <cell r="H66"/>
          <cell r="I66">
            <v>34</v>
          </cell>
          <cell r="J66">
            <v>6751.44</v>
          </cell>
          <cell r="K66">
            <v>0.15062550951599762</v>
          </cell>
        </row>
        <row r="67">
          <cell r="A67" t="str">
            <v>00610</v>
          </cell>
          <cell r="B67" t="str">
            <v>VGA 2x1 ממתג חצי אוטומטי</v>
          </cell>
          <cell r="C67" t="str">
            <v>VGA 2x1 ממתג חצי אוטומטי</v>
          </cell>
          <cell r="D67" t="str">
            <v>Kramer</v>
          </cell>
          <cell r="E67" t="str">
            <v>VP-211K</v>
          </cell>
          <cell r="F67">
            <v>371.79</v>
          </cell>
          <cell r="G67" t="str">
            <v>K2</v>
          </cell>
          <cell r="H67"/>
          <cell r="I67">
            <v>24</v>
          </cell>
          <cell r="J67">
            <v>245.88</v>
          </cell>
          <cell r="K67">
            <v>0.33865892035826684</v>
          </cell>
        </row>
        <row r="68">
          <cell r="A68" t="str">
            <v>00620</v>
          </cell>
          <cell r="B68" t="str">
            <v>פנל שליטה קווית למטריצה</v>
          </cell>
          <cell r="C68" t="str">
            <v>מיקסר DSF דנטה 4 אנלוג ויציאת IP</v>
          </cell>
          <cell r="D68" t="str">
            <v>Kramer</v>
          </cell>
          <cell r="E68" t="str">
            <v xml:space="preserve"> FC-404NTE</v>
          </cell>
          <cell r="F68">
            <v>1666.67</v>
          </cell>
          <cell r="G68" t="str">
            <v>K2</v>
          </cell>
          <cell r="H68"/>
          <cell r="I68">
            <v>23</v>
          </cell>
          <cell r="J68">
            <v>1035.2</v>
          </cell>
          <cell r="K68">
            <v>0.37888124223751551</v>
          </cell>
        </row>
        <row r="69">
          <cell r="A69" t="str">
            <v>00630</v>
          </cell>
          <cell r="B69" t="str">
            <v>מטריצת RGBHV עם 8 כניסות 4 יציאות וAUDIO</v>
          </cell>
          <cell r="C69" t="str">
            <v>מטריצת RGBHV הכוללת 8 כניסות ו 4 יציאות וAUDIO סטריאופוני שליטה פרוטוקול תקשורת RS-232 וIP</v>
          </cell>
          <cell r="D69" t="str">
            <v>Kramer</v>
          </cell>
          <cell r="E69" t="str">
            <v>VP-84ETH</v>
          </cell>
          <cell r="F69">
            <v>3570.79</v>
          </cell>
          <cell r="G69" t="str">
            <v>K2</v>
          </cell>
          <cell r="H69" t="str">
            <v>משטרה</v>
          </cell>
          <cell r="I69">
            <v>40</v>
          </cell>
          <cell r="J69">
            <v>2430</v>
          </cell>
          <cell r="K69">
            <v>0.31947832272410304</v>
          </cell>
        </row>
        <row r="70">
          <cell r="A70" t="str">
            <v>00640</v>
          </cell>
          <cell r="B70" t="str">
            <v>מטריצת RGBHV עם 16 כניסות 16 יצ' וAUDIO</v>
          </cell>
          <cell r="C70" t="str">
            <v>מטריצת RGBHV הכוללת 16 כניסות ו 16 יציאות וAUDIO סטריאופוני שליטה פרוטוקול תקשורת RS-232 וIP</v>
          </cell>
          <cell r="D70" t="str">
            <v>Kramer</v>
          </cell>
          <cell r="E70" t="str">
            <v>1616V5SXL</v>
          </cell>
          <cell r="F70">
            <v>29677.505999999998</v>
          </cell>
          <cell r="G70" t="str">
            <v>K2</v>
          </cell>
          <cell r="H70" t="str">
            <v>משטרה</v>
          </cell>
          <cell r="I70">
            <v>39</v>
          </cell>
          <cell r="J70"/>
          <cell r="K70">
            <v>1</v>
          </cell>
        </row>
        <row r="71">
          <cell r="A71" t="str">
            <v>00650</v>
          </cell>
          <cell r="B71" t="str">
            <v>מטריצת COMPOSITE עם 6 כנ' ו 6 יצ' וAUDIO</v>
          </cell>
          <cell r="C71" t="str">
            <v>מטריצת COMPOSITE VIDEO הכוללת 6 כניסות ו 6 יציאות כולל AUDIO,</v>
          </cell>
          <cell r="D71" t="str">
            <v>Kramer</v>
          </cell>
          <cell r="E71" t="str">
            <v>VS-626</v>
          </cell>
          <cell r="F71">
            <v>2505.4830000000002</v>
          </cell>
          <cell r="G71" t="str">
            <v>K2</v>
          </cell>
          <cell r="H71" t="str">
            <v>משטרה</v>
          </cell>
          <cell r="I71">
            <v>40</v>
          </cell>
          <cell r="J71">
            <v>1215</v>
          </cell>
          <cell r="K71">
            <v>0.51506356259451769</v>
          </cell>
        </row>
        <row r="72">
          <cell r="A72" t="str">
            <v>00660</v>
          </cell>
          <cell r="B72" t="str">
            <v>מטריצת COMPOSITE עם 16 כנ' ו8 יצ' וAUDIO</v>
          </cell>
          <cell r="C72" t="str">
            <v>מטריצת COMPOSITE VIDEO הכוללת 16 כניסות ו 8 יציאות כולל AUDIO,</v>
          </cell>
          <cell r="D72" t="str">
            <v>Kramer</v>
          </cell>
          <cell r="E72" t="str">
            <v>LASSEN 1608VXl</v>
          </cell>
          <cell r="F72">
            <v>6893.6760000000004</v>
          </cell>
          <cell r="G72" t="str">
            <v>K2</v>
          </cell>
          <cell r="H72" t="str">
            <v>משטרה</v>
          </cell>
          <cell r="I72">
            <v>40</v>
          </cell>
          <cell r="J72"/>
          <cell r="K72">
            <v>1</v>
          </cell>
        </row>
        <row r="73">
          <cell r="A73" t="str">
            <v>00670</v>
          </cell>
          <cell r="B73" t="str">
            <v>מטריצה Composite Video+Audio 16in/16out</v>
          </cell>
          <cell r="C73" t="str">
            <v>מטריצה Composite Video + Audio 16in/16out</v>
          </cell>
          <cell r="D73" t="str">
            <v>Kramer</v>
          </cell>
          <cell r="E73" t="str">
            <v>VS-162AV</v>
          </cell>
          <cell r="F73">
            <v>8500.1219999999994</v>
          </cell>
          <cell r="G73" t="str">
            <v>K2</v>
          </cell>
          <cell r="H73" t="str">
            <v>משטרה</v>
          </cell>
          <cell r="I73">
            <v>39</v>
          </cell>
          <cell r="J73">
            <v>3605.4</v>
          </cell>
          <cell r="K73">
            <v>0.57584138204134006</v>
          </cell>
        </row>
        <row r="74">
          <cell r="A74" t="str">
            <v>00680</v>
          </cell>
          <cell r="B74" t="str">
            <v>מטריצת COMPOSITE עם32 כנ' ו16 יצ' וAUDIO</v>
          </cell>
          <cell r="C74" t="str">
            <v xml:space="preserve">כרטיס אופטי 8 כניסות ו8 יציאות </v>
          </cell>
          <cell r="D74" t="str">
            <v>Extron</v>
          </cell>
          <cell r="E74" t="str">
            <v>Fox I/O 16 PORT</v>
          </cell>
          <cell r="F74">
            <v>18600</v>
          </cell>
          <cell r="G74" t="str">
            <v>K2</v>
          </cell>
          <cell r="H74" t="str">
            <v>משטרה</v>
          </cell>
          <cell r="I74">
            <v>40</v>
          </cell>
          <cell r="J74"/>
          <cell r="K74">
            <v>1</v>
          </cell>
        </row>
        <row r="75">
          <cell r="A75" t="str">
            <v>00690</v>
          </cell>
          <cell r="B75" t="str">
            <v>מטריצת HDMI 4X2</v>
          </cell>
          <cell r="C75" t="str">
            <v>מטריצת HDMI 4X2</v>
          </cell>
          <cell r="D75" t="str">
            <v>KRAMER\Gefen</v>
          </cell>
          <cell r="E75" t="str">
            <v>VS-42UHD \ GTB-MHDMI1.3-442-BLK</v>
          </cell>
          <cell r="F75">
            <v>2867.2035999999998</v>
          </cell>
          <cell r="G75" t="str">
            <v>K2</v>
          </cell>
          <cell r="H75" t="str">
            <v>משטרה</v>
          </cell>
          <cell r="I75">
            <v>15</v>
          </cell>
          <cell r="J75">
            <v>2025</v>
          </cell>
          <cell r="K75">
            <v>0.29373693587717309</v>
          </cell>
        </row>
        <row r="76">
          <cell r="A76" t="str">
            <v>00700</v>
          </cell>
          <cell r="B76" t="str">
            <v>מטריצת HDMI 4X4</v>
          </cell>
          <cell r="C76" t="str">
            <v>מטריצת HDMI 4X4</v>
          </cell>
          <cell r="D76" t="str">
            <v>KRAMER\Gefen</v>
          </cell>
          <cell r="E76" t="str">
            <v>VS-44HN \  GTB- HD4K2K-444</v>
          </cell>
          <cell r="F76">
            <v>3767.8000999999999</v>
          </cell>
          <cell r="G76" t="str">
            <v>K2</v>
          </cell>
          <cell r="H76" t="str">
            <v>משטרה</v>
          </cell>
          <cell r="I76">
            <v>15</v>
          </cell>
          <cell r="J76">
            <v>2802</v>
          </cell>
          <cell r="K76">
            <v>0.25632997355671816</v>
          </cell>
        </row>
        <row r="77">
          <cell r="A77" t="str">
            <v>00710</v>
          </cell>
          <cell r="B77" t="str">
            <v>מטריצת HDMI 6X6</v>
          </cell>
          <cell r="C77" t="str">
            <v>מטריצת HDMI 6X6</v>
          </cell>
          <cell r="D77" t="str">
            <v>KRAMER</v>
          </cell>
          <cell r="E77" t="str">
            <v>VS-66HN</v>
          </cell>
          <cell r="F77">
            <v>4846.2073</v>
          </cell>
          <cell r="G77" t="str">
            <v>K2</v>
          </cell>
          <cell r="H77" t="str">
            <v>משטרה</v>
          </cell>
          <cell r="I77">
            <v>15</v>
          </cell>
          <cell r="J77">
            <v>4158</v>
          </cell>
          <cell r="K77">
            <v>0.14200946377180357</v>
          </cell>
        </row>
        <row r="78">
          <cell r="A78" t="str">
            <v>00720</v>
          </cell>
          <cell r="B78" t="str">
            <v>מטריצת HDMI 8X8</v>
          </cell>
          <cell r="C78" t="str">
            <v>מטריצת HDMI 8X8</v>
          </cell>
          <cell r="D78" t="str">
            <v>KRAMER\Gefen</v>
          </cell>
          <cell r="E78" t="str">
            <v xml:space="preserve">   VS-88HN \ GTB-HD4K2K-848-BLK</v>
          </cell>
          <cell r="F78">
            <v>11304.96</v>
          </cell>
          <cell r="G78" t="str">
            <v>K2</v>
          </cell>
          <cell r="H78" t="str">
            <v>משטרה</v>
          </cell>
          <cell r="I78">
            <v>15</v>
          </cell>
          <cell r="J78">
            <v>5292</v>
          </cell>
          <cell r="K78">
            <v>0.53188688858695654</v>
          </cell>
        </row>
        <row r="79">
          <cell r="A79" t="str">
            <v>00730</v>
          </cell>
          <cell r="B79" t="str">
            <v xml:space="preserve">מטריצה מלאה 16X16  כניסות ויציאות HDBT </v>
          </cell>
          <cell r="C79" t="str">
            <v xml:space="preserve">מטריצה 32X32 כניסות ויציאות אופטי - optical </v>
          </cell>
          <cell r="D79" t="str">
            <v>Extron</v>
          </cell>
          <cell r="E79" t="str">
            <v>Metrix 3200 frame</v>
          </cell>
          <cell r="F79">
            <v>60719</v>
          </cell>
          <cell r="G79" t="str">
            <v>K2</v>
          </cell>
          <cell r="H79" t="str">
            <v>חדש</v>
          </cell>
          <cell r="I79">
            <v>39</v>
          </cell>
          <cell r="J79">
            <v>56000</v>
          </cell>
          <cell r="K79">
            <v>7.7718671256114202E-2</v>
          </cell>
        </row>
        <row r="80">
          <cell r="A80" t="str">
            <v>00740</v>
          </cell>
          <cell r="B80" t="str">
            <v>מטריצת  HDMI 16x16  מסגרת</v>
          </cell>
          <cell r="C80" t="str">
            <v>מטריצת  HDMI 16x16  מסגרת</v>
          </cell>
          <cell r="D80" t="str">
            <v>Kramer</v>
          </cell>
          <cell r="E80" t="str">
            <v>VS-1616D-EM</v>
          </cell>
          <cell r="F80">
            <v>8627.5871999999999</v>
          </cell>
          <cell r="G80" t="str">
            <v>K2</v>
          </cell>
          <cell r="H80" t="str">
            <v>משטרה</v>
          </cell>
          <cell r="I80">
            <v>25</v>
          </cell>
          <cell r="J80">
            <v>6075</v>
          </cell>
          <cell r="K80">
            <v>0.29586339040421405</v>
          </cell>
        </row>
        <row r="81">
          <cell r="A81" t="str">
            <v>00750</v>
          </cell>
          <cell r="B81" t="str">
            <v xml:space="preserve">מטריצת  HDMI 16x16כרטיס 2 כניסות HDMI </v>
          </cell>
          <cell r="C81" t="str">
            <v xml:space="preserve">מטריצת  HDMI 16x16כרטיס 2 כניסות HDMI </v>
          </cell>
          <cell r="D81" t="str">
            <v>Kramer</v>
          </cell>
          <cell r="E81" t="str">
            <v>UHD-IN2-F16</v>
          </cell>
          <cell r="F81">
            <v>2500.7999999999997</v>
          </cell>
          <cell r="G81" t="str">
            <v>K2</v>
          </cell>
          <cell r="H81" t="str">
            <v>משטרה</v>
          </cell>
          <cell r="I81">
            <v>38</v>
          </cell>
          <cell r="J81">
            <v>1215</v>
          </cell>
          <cell r="K81">
            <v>0.51415547024952013</v>
          </cell>
        </row>
        <row r="82">
          <cell r="A82" t="str">
            <v>00760</v>
          </cell>
          <cell r="B82" t="str">
            <v>מטריצת  HDMI 16x16כרטיס 2 יציאות HDMI</v>
          </cell>
          <cell r="C82" t="str">
            <v>מטריצת  HDMI 16x16כרטיס 2 יציאות HDMI</v>
          </cell>
          <cell r="D82" t="str">
            <v>Kramer</v>
          </cell>
          <cell r="E82" t="str">
            <v>UHD-OUT2-F16</v>
          </cell>
          <cell r="F82">
            <v>1015.68</v>
          </cell>
          <cell r="G82" t="str">
            <v>K2</v>
          </cell>
          <cell r="H82" t="str">
            <v>משטרה</v>
          </cell>
          <cell r="I82">
            <v>37</v>
          </cell>
          <cell r="J82">
            <v>676.43999999999994</v>
          </cell>
          <cell r="K82">
            <v>0.33400283553875243</v>
          </cell>
        </row>
        <row r="83">
          <cell r="A83" t="str">
            <v>00770</v>
          </cell>
          <cell r="B83" t="str">
            <v xml:space="preserve">כרטיס 2 כניסות DVI למטריצת  16x16  </v>
          </cell>
          <cell r="C83" t="str">
            <v xml:space="preserve">כרטיס 2 כניסות DVI למטריצת  16x16  </v>
          </cell>
          <cell r="D83" t="str">
            <v>Kramer</v>
          </cell>
          <cell r="E83" t="str">
            <v>DVI-IN2-F16</v>
          </cell>
          <cell r="F83">
            <v>2601</v>
          </cell>
          <cell r="G83" t="str">
            <v>K2</v>
          </cell>
          <cell r="H83" t="str">
            <v>משטרה</v>
          </cell>
          <cell r="I83">
            <v>35</v>
          </cell>
          <cell r="J83" t="str">
            <v>הפסקת מכירה</v>
          </cell>
          <cell r="K83" t="e">
            <v>#VALUE!</v>
          </cell>
        </row>
        <row r="84">
          <cell r="A84" t="str">
            <v>00780</v>
          </cell>
          <cell r="B84" t="str">
            <v xml:space="preserve">כרטיס 2 יציאות DVI למטריצת  16x16  </v>
          </cell>
          <cell r="C84" t="str">
            <v xml:space="preserve">כרטיס 2 יציאות DVI למטריצת  16x16  </v>
          </cell>
          <cell r="D84" t="str">
            <v>Kramer</v>
          </cell>
          <cell r="E84" t="str">
            <v>DVI-OUT2-F16</v>
          </cell>
          <cell r="F84">
            <v>942.30000000000007</v>
          </cell>
          <cell r="G84" t="str">
            <v>K2</v>
          </cell>
          <cell r="H84" t="str">
            <v>משטרה</v>
          </cell>
          <cell r="I84">
            <v>35</v>
          </cell>
          <cell r="J84" t="str">
            <v>הפסקת מכירה</v>
          </cell>
          <cell r="K84" t="e">
            <v>#VALUE!</v>
          </cell>
        </row>
        <row r="85">
          <cell r="A85" t="str">
            <v>00790</v>
          </cell>
          <cell r="B85"/>
          <cell r="C85" t="str">
            <v>כרטיס כניסה אופטי למטריצת 16/16</v>
          </cell>
          <cell r="D85" t="str">
            <v>Kramer</v>
          </cell>
          <cell r="E85" t="str">
            <v>F-670-IN2-F16</v>
          </cell>
          <cell r="F85">
            <v>5400</v>
          </cell>
          <cell r="G85" t="str">
            <v>K2</v>
          </cell>
          <cell r="H85"/>
          <cell r="I85"/>
          <cell r="J85" t="str">
            <v>הפסקת מכירה</v>
          </cell>
          <cell r="K85" t="e">
            <v>#VALUE!</v>
          </cell>
        </row>
        <row r="86">
          <cell r="A86" t="str">
            <v>00800</v>
          </cell>
          <cell r="B86"/>
          <cell r="C86" t="str">
            <v>כרטיס יציאה אופטי למטריצת 16/16</v>
          </cell>
          <cell r="D86" t="str">
            <v>Kramer</v>
          </cell>
          <cell r="E86" t="str">
            <v>F-670-OUT2-F16</v>
          </cell>
          <cell r="F86">
            <v>5400</v>
          </cell>
          <cell r="G86" t="str">
            <v>K2</v>
          </cell>
          <cell r="H86"/>
          <cell r="I86"/>
          <cell r="J86" t="str">
            <v>הפסקת מכירה</v>
          </cell>
          <cell r="K86" t="e">
            <v>#VALUE!</v>
          </cell>
        </row>
        <row r="87">
          <cell r="A87" t="str">
            <v>00810</v>
          </cell>
          <cell r="B87" t="str">
            <v>כרטיס 2 כניסות DVI HDCP למטריצת  16x16</v>
          </cell>
          <cell r="C87" t="str">
            <v>כרטיס 2 כניסות DVI HDCP למטריצת  16x16</v>
          </cell>
          <cell r="D87" t="str">
            <v>Kramer</v>
          </cell>
          <cell r="E87" t="str">
            <v>HDCP-IN2-F16</v>
          </cell>
          <cell r="F87">
            <v>2344.5</v>
          </cell>
          <cell r="G87" t="str">
            <v>K2</v>
          </cell>
          <cell r="H87" t="str">
            <v>משטרה</v>
          </cell>
          <cell r="I87">
            <v>38</v>
          </cell>
          <cell r="J87">
            <v>1215</v>
          </cell>
          <cell r="K87">
            <v>0.48176583493282155</v>
          </cell>
        </row>
        <row r="88">
          <cell r="A88" t="str">
            <v>00820</v>
          </cell>
          <cell r="B88" t="str">
            <v>כרטיס 2 יציאות DVI HDCP למטריצת  16x16</v>
          </cell>
          <cell r="C88" t="str">
            <v>כרטיס 2 יציאות DVI HDCP למטריצת  16x16</v>
          </cell>
          <cell r="D88" t="str">
            <v>Kramer</v>
          </cell>
          <cell r="E88" t="str">
            <v>HDCP-OUT2-F16</v>
          </cell>
          <cell r="F88">
            <v>952.2</v>
          </cell>
          <cell r="G88" t="str">
            <v>K2</v>
          </cell>
          <cell r="H88" t="str">
            <v>משטרה</v>
          </cell>
          <cell r="I88">
            <v>38</v>
          </cell>
          <cell r="J88">
            <v>676.43999999999994</v>
          </cell>
          <cell r="K88">
            <v>0.28960302457466924</v>
          </cell>
        </row>
        <row r="89">
          <cell r="A89" t="str">
            <v>00830</v>
          </cell>
          <cell r="B89" t="str">
            <v xml:space="preserve">כרטיס 2 כניסות DGKAT למטריצת  16x16 </v>
          </cell>
          <cell r="C89" t="str">
            <v xml:space="preserve">כרטיס 2 כניסות DGKAT למטריצת  16x16 </v>
          </cell>
          <cell r="D89" t="str">
            <v>Kramer</v>
          </cell>
          <cell r="E89" t="str">
            <v>DGKAT-IN2-F16</v>
          </cell>
          <cell r="F89">
            <v>2896.3199999999997</v>
          </cell>
          <cell r="G89" t="str">
            <v>K2</v>
          </cell>
          <cell r="H89" t="str">
            <v>משטרה</v>
          </cell>
          <cell r="I89">
            <v>36</v>
          </cell>
          <cell r="J89">
            <v>1348.56</v>
          </cell>
          <cell r="K89">
            <v>0.53438846536294327</v>
          </cell>
        </row>
        <row r="90">
          <cell r="A90" t="str">
            <v>00840</v>
          </cell>
          <cell r="B90" t="str">
            <v xml:space="preserve">כרטיס 2 יציאות DGKAT למטריצת16x16  </v>
          </cell>
          <cell r="C90" t="str">
            <v xml:space="preserve">כרטיס 2 יציאות DGKAT למטריצת16x16  </v>
          </cell>
          <cell r="D90" t="str">
            <v>Kramer</v>
          </cell>
          <cell r="E90" t="str">
            <v>DGKAT-OUT2-F16</v>
          </cell>
          <cell r="F90">
            <v>1500.48</v>
          </cell>
          <cell r="G90" t="str">
            <v>K2</v>
          </cell>
          <cell r="H90" t="str">
            <v>משטרה</v>
          </cell>
          <cell r="I90">
            <v>35</v>
          </cell>
          <cell r="J90">
            <v>1348.56</v>
          </cell>
          <cell r="K90">
            <v>0.10124760076775441</v>
          </cell>
        </row>
        <row r="91">
          <cell r="A91" t="str">
            <v>00850</v>
          </cell>
          <cell r="B91" t="str">
            <v>כרטיס 2 כניסות HDBT למטריצת 16X16</v>
          </cell>
          <cell r="C91" t="str">
            <v>כרטיס 2 כניסות HDBT למטריצת 16X16</v>
          </cell>
          <cell r="D91" t="str">
            <v>Kramer</v>
          </cell>
          <cell r="E91" t="str">
            <v>HDBT-IN2-F16</v>
          </cell>
          <cell r="F91">
            <v>3340.7999999999997</v>
          </cell>
          <cell r="G91" t="str">
            <v>K2</v>
          </cell>
          <cell r="H91" t="str">
            <v>משטרה</v>
          </cell>
          <cell r="I91">
            <v>33</v>
          </cell>
          <cell r="J91">
            <v>1688.76</v>
          </cell>
          <cell r="K91">
            <v>0.49450431034482756</v>
          </cell>
        </row>
        <row r="92">
          <cell r="A92" t="str">
            <v>00860</v>
          </cell>
          <cell r="B92" t="str">
            <v>כרטיס 2 יציאות HDBT למטריצת 16X16</v>
          </cell>
          <cell r="C92" t="str">
            <v>כרטיס 2 יציאות HDBT למטריצת 16X16</v>
          </cell>
          <cell r="D92" t="str">
            <v>Kramer</v>
          </cell>
          <cell r="E92" t="str">
            <v>HDBT-OUT2-F16</v>
          </cell>
          <cell r="F92">
            <v>3340.7999999999997</v>
          </cell>
          <cell r="G92" t="str">
            <v>K2</v>
          </cell>
          <cell r="H92" t="str">
            <v>משטרה</v>
          </cell>
          <cell r="I92">
            <v>33</v>
          </cell>
          <cell r="J92">
            <v>1688.76</v>
          </cell>
          <cell r="K92">
            <v>0.49450431034482756</v>
          </cell>
        </row>
        <row r="93">
          <cell r="A93" t="str">
            <v>00870</v>
          </cell>
          <cell r="B93" t="str">
            <v>כרטיס עיוור (BLANK) למטריצת  16x16</v>
          </cell>
          <cell r="C93" t="str">
            <v>כרטיס עיוור (BLANK) למטריצת  16x16</v>
          </cell>
          <cell r="D93" t="str">
            <v>Kramer</v>
          </cell>
          <cell r="E93" t="str">
            <v>BLP-F16</v>
          </cell>
          <cell r="F93">
            <v>64.8</v>
          </cell>
          <cell r="G93" t="str">
            <v>K2</v>
          </cell>
          <cell r="H93" t="str">
            <v>משטרה</v>
          </cell>
          <cell r="I93">
            <v>34</v>
          </cell>
          <cell r="J93">
            <v>20.16</v>
          </cell>
          <cell r="K93">
            <v>0.68888888888888888</v>
          </cell>
        </row>
        <row r="94">
          <cell r="A94" t="str">
            <v>00880</v>
          </cell>
          <cell r="B94" t="str">
            <v>מטריצת  HDMI 32X32  מסגרת</v>
          </cell>
          <cell r="C94" t="str">
            <v>מטריצת  HDMI 32X32  מסגרת</v>
          </cell>
          <cell r="D94" t="str">
            <v>Kramer</v>
          </cell>
          <cell r="E94" t="str">
            <v>VS-3232DN</v>
          </cell>
          <cell r="F94">
            <v>39690</v>
          </cell>
          <cell r="G94" t="str">
            <v>K2</v>
          </cell>
          <cell r="H94" t="str">
            <v>משטרה</v>
          </cell>
          <cell r="I94">
            <v>25</v>
          </cell>
          <cell r="J94">
            <v>12150</v>
          </cell>
          <cell r="K94">
            <v>0.69387755102040816</v>
          </cell>
        </row>
        <row r="95">
          <cell r="A95" t="str">
            <v>00890</v>
          </cell>
          <cell r="B95" t="str">
            <v xml:space="preserve">כרטיס 4 כניסות DVI למטריצת  32X32  </v>
          </cell>
          <cell r="C95" t="str">
            <v xml:space="preserve">כרטיס 4 כניסות DVI למטריצת  32X32  </v>
          </cell>
          <cell r="D95" t="str">
            <v>Kramer</v>
          </cell>
          <cell r="E95" t="str">
            <v>DVI-IN4-F32</v>
          </cell>
          <cell r="F95">
            <v>3777.3</v>
          </cell>
          <cell r="G95" t="str">
            <v>K2</v>
          </cell>
          <cell r="H95" t="str">
            <v>משטרה</v>
          </cell>
          <cell r="I95">
            <v>35</v>
          </cell>
          <cell r="J95">
            <v>1891.4399999999998</v>
          </cell>
          <cell r="K95">
            <v>0.49926137717417207</v>
          </cell>
        </row>
        <row r="96">
          <cell r="A96"/>
          <cell r="B96" t="str">
            <v xml:space="preserve">כרטיס 4 יציאות DVI למטריצת  32X32  </v>
          </cell>
          <cell r="C96" t="str">
            <v xml:space="preserve">כרטיס 4 יציאות DVI למטריצת  32X32  </v>
          </cell>
          <cell r="D96" t="str">
            <v>Kramer</v>
          </cell>
          <cell r="E96" t="str">
            <v>DVI-OUT4-F32</v>
          </cell>
          <cell r="F96">
            <v>1892.7</v>
          </cell>
          <cell r="G96" t="str">
            <v>K2</v>
          </cell>
          <cell r="H96" t="str">
            <v>משטרה</v>
          </cell>
          <cell r="I96">
            <v>35</v>
          </cell>
          <cell r="J96">
            <v>972</v>
          </cell>
          <cell r="K96">
            <v>0.48644793152639088</v>
          </cell>
        </row>
        <row r="97">
          <cell r="A97" t="str">
            <v>00910</v>
          </cell>
          <cell r="B97"/>
          <cell r="C97" t="str">
            <v>כרטיס כניסה אופטי למטריצת 32\32</v>
          </cell>
          <cell r="D97" t="str">
            <v>Kramer</v>
          </cell>
          <cell r="E97" t="str">
            <v>F-670-IN4-F32</v>
          </cell>
          <cell r="F97">
            <v>9115</v>
          </cell>
          <cell r="G97" t="str">
            <v>K2</v>
          </cell>
          <cell r="H97"/>
          <cell r="I97"/>
          <cell r="J97">
            <v>6561</v>
          </cell>
          <cell r="K97">
            <v>0.28019747668678008</v>
          </cell>
        </row>
        <row r="98">
          <cell r="A98" t="str">
            <v>00920</v>
          </cell>
          <cell r="B98"/>
          <cell r="C98" t="str">
            <v>כרטיס יציאה אופטי למטריצת 32\32</v>
          </cell>
          <cell r="D98" t="str">
            <v>Kramer</v>
          </cell>
          <cell r="E98" t="str">
            <v>F-670-OUT4-F32</v>
          </cell>
          <cell r="F98">
            <v>9115</v>
          </cell>
          <cell r="G98" t="str">
            <v>K2</v>
          </cell>
          <cell r="H98"/>
          <cell r="I98"/>
          <cell r="J98">
            <v>6561</v>
          </cell>
          <cell r="K98">
            <v>0.28019747668678008</v>
          </cell>
        </row>
        <row r="99">
          <cell r="A99" t="str">
            <v>00930</v>
          </cell>
          <cell r="B99" t="str">
            <v xml:space="preserve">כרטיס 4 כניסות HDMI למטריצת  32X32 </v>
          </cell>
          <cell r="C99" t="str">
            <v xml:space="preserve">כרטיס 4 כניסות HDMI למטריצת  32X32 </v>
          </cell>
          <cell r="D99" t="str">
            <v>Kramer</v>
          </cell>
          <cell r="E99" t="str">
            <v>H-IN4-F32</v>
          </cell>
          <cell r="F99">
            <v>5042.88</v>
          </cell>
          <cell r="G99" t="str">
            <v>K2</v>
          </cell>
          <cell r="H99" t="str">
            <v>משטרה</v>
          </cell>
          <cell r="I99">
            <v>35</v>
          </cell>
          <cell r="J99">
            <v>2349</v>
          </cell>
          <cell r="K99">
            <v>0.53419474585950888</v>
          </cell>
        </row>
        <row r="100">
          <cell r="A100" t="str">
            <v>00940</v>
          </cell>
          <cell r="B100" t="str">
            <v xml:space="preserve">כרטיס 4 יציאות HDMI  למטריצת  32X32 </v>
          </cell>
          <cell r="C100" t="str">
            <v xml:space="preserve">כרטיס 4 יציאות HDMI  למטריצת  32X32 </v>
          </cell>
          <cell r="D100" t="str">
            <v>Kramer</v>
          </cell>
          <cell r="E100" t="str">
            <v>H-OUT4-F32</v>
          </cell>
          <cell r="F100">
            <v>2774.4</v>
          </cell>
          <cell r="G100" t="str">
            <v>K2</v>
          </cell>
          <cell r="H100" t="str">
            <v>משטרה</v>
          </cell>
          <cell r="I100">
            <v>36</v>
          </cell>
          <cell r="J100">
            <v>1336.68</v>
          </cell>
          <cell r="K100">
            <v>0.51820934256055362</v>
          </cell>
        </row>
        <row r="101">
          <cell r="A101" t="str">
            <v>00950</v>
          </cell>
          <cell r="B101" t="str">
            <v xml:space="preserve">כרטיס 4 כניסות DVI HDCP למטריצת  32X32  </v>
          </cell>
          <cell r="C101" t="str">
            <v xml:space="preserve">כרטיס 4 כניסות DVI HDCP למטריצת  32X32  </v>
          </cell>
          <cell r="D101" t="str">
            <v>Kramer</v>
          </cell>
          <cell r="E101" t="str">
            <v>HDCP-IN4-F32</v>
          </cell>
          <cell r="F101">
            <v>4727.7</v>
          </cell>
          <cell r="G101" t="str">
            <v>K2</v>
          </cell>
          <cell r="H101" t="str">
            <v>משטרה</v>
          </cell>
          <cell r="I101">
            <v>40</v>
          </cell>
          <cell r="J101">
            <v>2349</v>
          </cell>
          <cell r="K101">
            <v>0.50314106225014277</v>
          </cell>
        </row>
        <row r="102">
          <cell r="A102" t="str">
            <v>00960</v>
          </cell>
          <cell r="B102" t="str">
            <v xml:space="preserve">כרטיס 4 יציאות DVI HDCP למטריצת  32X32  </v>
          </cell>
          <cell r="C102" t="str">
            <v xml:space="preserve">כרטיס 4 יציאות DVI HDCP למטריצת  32X32  </v>
          </cell>
          <cell r="D102" t="str">
            <v>Kramer</v>
          </cell>
          <cell r="E102" t="str">
            <v>HDCP-OUT4-F32</v>
          </cell>
          <cell r="F102">
            <v>2601</v>
          </cell>
          <cell r="G102" t="str">
            <v>K2</v>
          </cell>
          <cell r="H102" t="str">
            <v>משטרה</v>
          </cell>
          <cell r="I102">
            <v>40</v>
          </cell>
          <cell r="J102">
            <v>1336.68</v>
          </cell>
          <cell r="K102">
            <v>0.48608996539792382</v>
          </cell>
        </row>
        <row r="103">
          <cell r="A103" t="str">
            <v>00970</v>
          </cell>
          <cell r="B103" t="str">
            <v xml:space="preserve">כרטיס 4 כניסות RJ-45 למטריצת  32X32 </v>
          </cell>
          <cell r="C103" t="str">
            <v xml:space="preserve">כרטיס 4 כניסות RJ-45 למטריצת  32X32 </v>
          </cell>
          <cell r="D103" t="str">
            <v>Kramer</v>
          </cell>
          <cell r="E103" t="str">
            <v>DGKAT-IN4-F32</v>
          </cell>
          <cell r="F103">
            <v>5292.48</v>
          </cell>
          <cell r="G103" t="str">
            <v>K2</v>
          </cell>
          <cell r="H103" t="str">
            <v>משטרה</v>
          </cell>
          <cell r="I103">
            <v>36</v>
          </cell>
          <cell r="J103">
            <v>2025</v>
          </cell>
          <cell r="K103">
            <v>0.61738164338835477</v>
          </cell>
        </row>
        <row r="104">
          <cell r="A104" t="str">
            <v>00980</v>
          </cell>
          <cell r="B104" t="str">
            <v xml:space="preserve">כרטיס 4 יציאות RJ-45 למטריצת  32X32  </v>
          </cell>
          <cell r="C104" t="str">
            <v xml:space="preserve">כרטיס 4 יציאות RJ-45 למטריצת  32X32  </v>
          </cell>
          <cell r="D104" t="str">
            <v>Kramer</v>
          </cell>
          <cell r="E104" t="str">
            <v>DGKAT-OUT4-F32</v>
          </cell>
          <cell r="F104">
            <v>3780.48</v>
          </cell>
          <cell r="G104" t="str">
            <v>K2</v>
          </cell>
          <cell r="H104" t="str">
            <v>משטרה</v>
          </cell>
          <cell r="I104">
            <v>37</v>
          </cell>
          <cell r="J104">
            <v>1620</v>
          </cell>
          <cell r="K104">
            <v>0.57148298628745553</v>
          </cell>
        </row>
        <row r="105">
          <cell r="A105" t="str">
            <v>00990</v>
          </cell>
          <cell r="B105" t="str">
            <v>כרטיס עיוור (BLANK) למטריצת  32X32</v>
          </cell>
          <cell r="C105" t="str">
            <v>כרטיס עיוור (BLANK) למטריצת  32X32</v>
          </cell>
          <cell r="D105" t="str">
            <v>Kramer</v>
          </cell>
          <cell r="E105" t="str">
            <v>BLP-F32</v>
          </cell>
          <cell r="F105">
            <v>64.8</v>
          </cell>
          <cell r="G105" t="str">
            <v>K2</v>
          </cell>
          <cell r="H105" t="str">
            <v>משטרה</v>
          </cell>
          <cell r="I105">
            <v>34</v>
          </cell>
          <cell r="J105">
            <v>20.16</v>
          </cell>
          <cell r="K105">
            <v>0.68888888888888888</v>
          </cell>
        </row>
        <row r="106">
          <cell r="A106" t="str">
            <v>01000</v>
          </cell>
          <cell r="B106" t="str">
            <v>פנל שליטה קווית למטריצה 8X8</v>
          </cell>
          <cell r="C106" t="str">
            <v>פנל שליטה קווית למטריצה 8X8</v>
          </cell>
          <cell r="D106" t="str">
            <v>Kramer</v>
          </cell>
          <cell r="E106" t="str">
            <v>RC-80</v>
          </cell>
          <cell r="F106">
            <v>2246.58</v>
          </cell>
          <cell r="G106" t="str">
            <v>K2</v>
          </cell>
          <cell r="H106" t="str">
            <v>משטרה</v>
          </cell>
          <cell r="I106">
            <v>27</v>
          </cell>
          <cell r="J106">
            <v>1283.76</v>
          </cell>
          <cell r="K106">
            <v>0.4285714285714286</v>
          </cell>
        </row>
        <row r="107">
          <cell r="A107" t="str">
            <v>01010</v>
          </cell>
          <cell r="B107" t="str">
            <v>מאריך אות HDMI על גבי תשתית CAT</v>
          </cell>
          <cell r="C107" t="str">
            <v>מאריך אות HDMI על גבי תשתית CAT</v>
          </cell>
          <cell r="D107" t="str">
            <v>KRAMER\Crestron</v>
          </cell>
          <cell r="E107" t="str">
            <v xml:space="preserve">PT-571 \ PT572+\ HD-TX-101-C-E+HD-RX-101-C-E </v>
          </cell>
          <cell r="F107">
            <v>1950</v>
          </cell>
          <cell r="G107" t="str">
            <v>K2</v>
          </cell>
          <cell r="H107" t="str">
            <v>מרכבה</v>
          </cell>
          <cell r="I107">
            <v>31</v>
          </cell>
          <cell r="J107">
            <v>642.6</v>
          </cell>
          <cell r="K107">
            <v>0.67046153846153844</v>
          </cell>
        </row>
        <row r="108">
          <cell r="A108" t="str">
            <v>01020</v>
          </cell>
          <cell r="B108" t="str">
            <v>מפצל אות HDMI כולל מגשרים יצוקים עד 10מ'</v>
          </cell>
          <cell r="C108" t="str">
            <v>מפצל אות HDMI כולל מגשרים יצוקים עד 10מ'</v>
          </cell>
          <cell r="D108" t="str">
            <v>KRAMER\Gefen</v>
          </cell>
          <cell r="E108" t="str">
            <v>VM-2Hxl \ GTB-HD4K2K-142</v>
          </cell>
          <cell r="F108">
            <v>1310</v>
          </cell>
          <cell r="G108" t="str">
            <v>K2</v>
          </cell>
          <cell r="H108" t="str">
            <v>מרכבה</v>
          </cell>
          <cell r="I108">
            <v>40</v>
          </cell>
          <cell r="J108">
            <v>369</v>
          </cell>
          <cell r="K108">
            <v>0.71832061068702291</v>
          </cell>
        </row>
        <row r="109">
          <cell r="A109" t="str">
            <v>01030</v>
          </cell>
          <cell r="B109" t="str">
            <v>Switcher  8X1 כולל מקלט</v>
          </cell>
          <cell r="C109" t="str">
            <v>Switcher  8X1 כולל מקלט</v>
          </cell>
          <cell r="D109" t="str">
            <v>KRAMER</v>
          </cell>
          <cell r="E109" t="str">
            <v xml:space="preserve">VP-81-SIDN </v>
          </cell>
          <cell r="F109">
            <v>6875</v>
          </cell>
          <cell r="G109" t="str">
            <v>K2</v>
          </cell>
          <cell r="H109" t="str">
            <v>מרכבה</v>
          </cell>
          <cell r="I109">
            <v>23</v>
          </cell>
          <cell r="J109">
            <v>3308.7599999999998</v>
          </cell>
          <cell r="K109">
            <v>0.51872581818181818</v>
          </cell>
        </row>
        <row r="110">
          <cell r="A110" t="str">
            <v>01040</v>
          </cell>
          <cell r="B110" t="str">
            <v>מטריצת HDMI 8X4</v>
          </cell>
          <cell r="C110" t="str">
            <v>מטריצת HDMI 8X4</v>
          </cell>
          <cell r="D110" t="str">
            <v>KRAMER</v>
          </cell>
          <cell r="E110" t="str">
            <v xml:space="preserve">VS-84HN </v>
          </cell>
          <cell r="F110">
            <v>8812</v>
          </cell>
          <cell r="G110" t="str">
            <v>K2</v>
          </cell>
          <cell r="H110" t="str">
            <v>מרכבה</v>
          </cell>
          <cell r="I110">
            <v>15</v>
          </cell>
          <cell r="J110">
            <v>4455</v>
          </cell>
          <cell r="K110">
            <v>0.49443940081706761</v>
          </cell>
        </row>
        <row r="111">
          <cell r="A111" t="str">
            <v>01050</v>
          </cell>
          <cell r="B111" t="str">
            <v>פורם אודיו דיגיטלי לאנלוגי Deembedder</v>
          </cell>
          <cell r="C111" t="str">
            <v>פורם אודיו דיגיטלי לאנלוגי Deembedder</v>
          </cell>
          <cell r="D111" t="str">
            <v>KRAMER \ Gefen</v>
          </cell>
          <cell r="E111" t="str">
            <v xml:space="preserve">FC-46xl  \ GTV-HDMI-2-HDMIAUD </v>
          </cell>
          <cell r="F111">
            <v>1678</v>
          </cell>
          <cell r="G111" t="str">
            <v>K2</v>
          </cell>
          <cell r="H111" t="str">
            <v>מרכבה</v>
          </cell>
          <cell r="I111">
            <v>37</v>
          </cell>
          <cell r="J111">
            <v>567</v>
          </cell>
          <cell r="K111">
            <v>0.66209773539928485</v>
          </cell>
        </row>
        <row r="112">
          <cell r="A112" t="str">
            <v>01060</v>
          </cell>
          <cell r="B112" t="str">
            <v>ממיר VGA ל-HDMI כולל אודיו</v>
          </cell>
          <cell r="C112" t="str">
            <v>ממיר VGA ל-HDMI כולל אודיו</v>
          </cell>
          <cell r="D112" t="str">
            <v>KRAMER</v>
          </cell>
          <cell r="E112" t="str">
            <v>VP-425</v>
          </cell>
          <cell r="F112">
            <v>840</v>
          </cell>
          <cell r="G112" t="str">
            <v>K2</v>
          </cell>
          <cell r="H112" t="str">
            <v>מרכבה</v>
          </cell>
          <cell r="I112">
            <v>26</v>
          </cell>
          <cell r="J112">
            <v>378</v>
          </cell>
          <cell r="K112">
            <v>0.55000000000000004</v>
          </cell>
        </row>
        <row r="113">
          <cell r="A113" t="str">
            <v>01070</v>
          </cell>
          <cell r="B113" t="str">
            <v>משדר CAT5 דגם DM-TX-200</v>
          </cell>
          <cell r="C113" t="str">
            <v>ממתג HDMI/VGA כולל משדר HDBT</v>
          </cell>
          <cell r="D113" t="str">
            <v>Crestron / EXTRON</v>
          </cell>
          <cell r="E113" t="str">
            <v>DM-TX-201-C / DTP T 3</v>
          </cell>
          <cell r="F113">
            <v>5500</v>
          </cell>
          <cell r="G113" t="str">
            <v>K2</v>
          </cell>
          <cell r="H113" t="str">
            <v>מרכבה</v>
          </cell>
          <cell r="I113">
            <v>23</v>
          </cell>
          <cell r="J113">
            <v>2347.3449999999998</v>
          </cell>
          <cell r="K113">
            <v>0.57321</v>
          </cell>
        </row>
        <row r="114">
          <cell r="A114" t="str">
            <v>01080</v>
          </cell>
          <cell r="B114" t="str">
            <v>משדר CAT5 דגם DM-TX-200-2G</v>
          </cell>
          <cell r="C114" t="str">
            <v>משדר CAT5 דגם DM-TX-200-C-2G</v>
          </cell>
          <cell r="D114" t="str">
            <v>Crestron</v>
          </cell>
          <cell r="E114" t="str">
            <v>DM-TX-200-C-2G/ HD-MD-400-H</v>
          </cell>
          <cell r="F114">
            <v>6500</v>
          </cell>
          <cell r="G114" t="str">
            <v>K2</v>
          </cell>
          <cell r="H114" t="str">
            <v>מרכבה</v>
          </cell>
          <cell r="I114">
            <v>26</v>
          </cell>
          <cell r="J114">
            <v>2527.91</v>
          </cell>
          <cell r="K114">
            <v>0.61109076923076922</v>
          </cell>
        </row>
        <row r="115">
          <cell r="A115" t="str">
            <v>01090</v>
          </cell>
          <cell r="B115" t="str">
            <v>מקלט CAT5 כולל בקרה</v>
          </cell>
          <cell r="C115" t="str">
            <v>מקלט CAT5 כולל בקרה</v>
          </cell>
          <cell r="D115" t="str">
            <v>Crestron</v>
          </cell>
          <cell r="E115" t="str">
            <v>DM-RMC -4KZ-100-C</v>
          </cell>
          <cell r="F115">
            <v>4200</v>
          </cell>
          <cell r="G115" t="str">
            <v>K2</v>
          </cell>
          <cell r="H115" t="str">
            <v>מרכבה</v>
          </cell>
          <cell r="I115">
            <v>19</v>
          </cell>
          <cell r="J115">
            <v>1625.085</v>
          </cell>
          <cell r="K115">
            <v>0.61307500000000004</v>
          </cell>
        </row>
        <row r="116">
          <cell r="A116" t="str">
            <v>01100</v>
          </cell>
          <cell r="B116" t="str">
            <v>All in One   מדיה דיגיטלית</v>
          </cell>
          <cell r="C116" t="str">
            <v>All in One   מדיה דיגיטלית</v>
          </cell>
          <cell r="D116" t="str">
            <v>Crestron / EXTRON</v>
          </cell>
          <cell r="E116" t="str">
            <v>DMPS3-4K-350-C / DTP CrossPoint 86 4K IPCP SA</v>
          </cell>
          <cell r="F116">
            <v>34560</v>
          </cell>
          <cell r="G116" t="str">
            <v>K2</v>
          </cell>
          <cell r="H116" t="str">
            <v>מרכבה</v>
          </cell>
          <cell r="I116">
            <v>26</v>
          </cell>
          <cell r="J116">
            <v>15110.0075</v>
          </cell>
          <cell r="K116">
            <v>0.562789134837963</v>
          </cell>
        </row>
        <row r="117">
          <cell r="A117" t="str">
            <v>01110</v>
          </cell>
          <cell r="B117" t="str">
            <v>מרחיק משולב   - HDBT</v>
          </cell>
          <cell r="C117" t="str">
            <v>מרחיק משולב - HDBT</v>
          </cell>
          <cell r="D117" t="str">
            <v>Gefen</v>
          </cell>
          <cell r="E117" t="str">
            <v>GEFEN EXT-AVCONFS-DC-S</v>
          </cell>
          <cell r="F117">
            <v>2857</v>
          </cell>
          <cell r="G117" t="str">
            <v>K2</v>
          </cell>
          <cell r="H117" t="str">
            <v>חדש</v>
          </cell>
          <cell r="I117">
            <v>20</v>
          </cell>
          <cell r="J117">
            <v>2309</v>
          </cell>
          <cell r="K117">
            <v>0.19180959047952395</v>
          </cell>
        </row>
        <row r="118">
          <cell r="A118" t="str">
            <v>01120</v>
          </cell>
          <cell r="B118" t="str">
            <v>מרחיק משולב</v>
          </cell>
          <cell r="C118" t="str">
            <v>מרחיק משולב</v>
          </cell>
          <cell r="D118" t="str">
            <v>Kramer</v>
          </cell>
          <cell r="E118" t="str">
            <v xml:space="preserve">VP-451 / VP-440X/ HD-MD-200-C-E </v>
          </cell>
          <cell r="F118">
            <v>3460</v>
          </cell>
          <cell r="G118" t="str">
            <v>K2</v>
          </cell>
          <cell r="H118" t="str">
            <v>מרכבה</v>
          </cell>
          <cell r="I118">
            <v>11</v>
          </cell>
          <cell r="J118">
            <v>2154.6</v>
          </cell>
          <cell r="K118">
            <v>0.37728323699421973</v>
          </cell>
        </row>
        <row r="119">
          <cell r="A119" t="str">
            <v>01130</v>
          </cell>
          <cell r="B119"/>
          <cell r="C119" t="str">
            <v>כרטיס 4 כניסות HDBT למטריצת 32X32</v>
          </cell>
          <cell r="D119" t="str">
            <v>kramer</v>
          </cell>
          <cell r="E119" t="str">
            <v>HDBT-IN4-F32</v>
          </cell>
          <cell r="F119">
            <v>4955</v>
          </cell>
          <cell r="G119" t="str">
            <v>K2</v>
          </cell>
          <cell r="H119"/>
          <cell r="I119"/>
          <cell r="J119">
            <v>2701.44</v>
          </cell>
          <cell r="K119">
            <v>0.45480524722502524</v>
          </cell>
        </row>
        <row r="120">
          <cell r="A120" t="str">
            <v>01140</v>
          </cell>
          <cell r="B120"/>
          <cell r="C120" t="str">
            <v>כרטיס 4 יציאות HDBT למטריצת 32X32</v>
          </cell>
          <cell r="D120" t="str">
            <v>kramer</v>
          </cell>
          <cell r="E120" t="str">
            <v>HDBT-OUT4-F32</v>
          </cell>
          <cell r="F120">
            <v>4955</v>
          </cell>
          <cell r="G120" t="str">
            <v>K2</v>
          </cell>
          <cell r="H120"/>
          <cell r="I120"/>
          <cell r="J120">
            <v>2701.44</v>
          </cell>
          <cell r="K120">
            <v>0.45480524722502524</v>
          </cell>
        </row>
        <row r="121">
          <cell r="A121" t="str">
            <v>01150</v>
          </cell>
          <cell r="B121"/>
          <cell r="C121" t="str">
            <v>all in one מטריצת  2/6 כולל מגבר</v>
          </cell>
          <cell r="D121" t="str">
            <v>kramer</v>
          </cell>
          <cell r="E121" t="str">
            <v>VP-553XL</v>
          </cell>
          <cell r="F121">
            <v>7240</v>
          </cell>
          <cell r="G121" t="str">
            <v>K2</v>
          </cell>
          <cell r="H121"/>
          <cell r="I121"/>
          <cell r="J121">
            <v>4860</v>
          </cell>
          <cell r="K121">
            <v>0.32872928176795579</v>
          </cell>
        </row>
        <row r="122">
          <cell r="A122" t="str">
            <v>01160</v>
          </cell>
          <cell r="B122"/>
          <cell r="C122" t="str">
            <v>ממתג משולב כולל סקיילר מובנה ו-STANDBY</v>
          </cell>
          <cell r="D122" t="str">
            <v>kramer</v>
          </cell>
          <cell r="E122" t="str">
            <v>VP-444</v>
          </cell>
          <cell r="F122">
            <v>4288</v>
          </cell>
          <cell r="G122" t="str">
            <v>K2</v>
          </cell>
          <cell r="H122"/>
          <cell r="I122"/>
          <cell r="J122">
            <v>2701.44</v>
          </cell>
          <cell r="K122">
            <v>0.37</v>
          </cell>
        </row>
        <row r="123">
          <cell r="A123" t="str">
            <v>01170</v>
          </cell>
          <cell r="B123"/>
          <cell r="C123" t="str">
            <v xml:space="preserve">ממתג ALL IN ONE כולל מגבר וסקיילר - 8 כניסות </v>
          </cell>
          <cell r="D123" t="str">
            <v>EXTRON</v>
          </cell>
          <cell r="E123" t="str">
            <v xml:space="preserve">IN1608SA </v>
          </cell>
          <cell r="F123">
            <v>11172</v>
          </cell>
          <cell r="G123" t="str">
            <v>K2</v>
          </cell>
          <cell r="H123"/>
          <cell r="I123"/>
          <cell r="J123">
            <v>7351.5750000000007</v>
          </cell>
          <cell r="K123">
            <v>0.34196428571428561</v>
          </cell>
        </row>
        <row r="124">
          <cell r="A124" t="str">
            <v>01180</v>
          </cell>
          <cell r="B124"/>
          <cell r="C124" t="str">
            <v xml:space="preserve">ממתג ALL IN ONE - כולל מגבר - 6 כניסות </v>
          </cell>
          <cell r="D124" t="str">
            <v>EXTRON</v>
          </cell>
          <cell r="E124" t="str">
            <v xml:space="preserve">MPS602SA </v>
          </cell>
          <cell r="F124">
            <v>6692</v>
          </cell>
          <cell r="G124" t="str">
            <v>K2</v>
          </cell>
          <cell r="H124"/>
          <cell r="I124"/>
          <cell r="J124">
            <v>4403.5750000000007</v>
          </cell>
          <cell r="K124">
            <v>0.34196428571428561</v>
          </cell>
        </row>
        <row r="125">
          <cell r="A125" t="str">
            <v>01190</v>
          </cell>
          <cell r="B125"/>
          <cell r="C125" t="str">
            <v>ממתג סקיילר 4 כניסות עם יציאת HDMI</v>
          </cell>
          <cell r="D125" t="str">
            <v>EXTRON</v>
          </cell>
          <cell r="E125" t="str">
            <v>IN1604</v>
          </cell>
          <cell r="F125">
            <v>5985</v>
          </cell>
          <cell r="G125" t="str">
            <v>K2</v>
          </cell>
          <cell r="H125"/>
          <cell r="I125"/>
          <cell r="J125">
            <v>4035.0750000000003</v>
          </cell>
          <cell r="K125">
            <v>0.32580200501253131</v>
          </cell>
        </row>
        <row r="126">
          <cell r="A126" t="str">
            <v>01200</v>
          </cell>
          <cell r="B126"/>
          <cell r="C126" t="str">
            <v>ממתג כולל מגבר - 6 כניסות ללא הרחקות</v>
          </cell>
          <cell r="D126" t="str">
            <v>EXTRON</v>
          </cell>
          <cell r="E126" t="str">
            <v xml:space="preserve">IN1606 </v>
          </cell>
          <cell r="F126">
            <v>6587</v>
          </cell>
          <cell r="G126" t="str">
            <v>K2</v>
          </cell>
          <cell r="H126"/>
          <cell r="I126"/>
          <cell r="J126">
            <v>4403.5750000000007</v>
          </cell>
          <cell r="K126">
            <v>0.33147487475330184</v>
          </cell>
        </row>
        <row r="127">
          <cell r="A127" t="str">
            <v>01210</v>
          </cell>
          <cell r="B127"/>
          <cell r="C127" t="str">
            <v>מטריצת ALL IN ONE כולל מגבר וסקיילר - 8 כניסות 4 יציאות</v>
          </cell>
          <cell r="D127" t="str">
            <v>EXTRON</v>
          </cell>
          <cell r="E127" t="str">
            <v>DTP CP 84 SA</v>
          </cell>
          <cell r="F127">
            <v>22372</v>
          </cell>
          <cell r="G127" t="str">
            <v>K2</v>
          </cell>
          <cell r="H127"/>
          <cell r="I127"/>
          <cell r="J127">
            <v>14721.575000000001</v>
          </cell>
          <cell r="K127">
            <v>0.34196428571428572</v>
          </cell>
        </row>
        <row r="128">
          <cell r="A128" t="str">
            <v>01220</v>
          </cell>
          <cell r="B128"/>
          <cell r="C128" t="str">
            <v xml:space="preserve">מרחיק HDMI על תשתית HDBT </v>
          </cell>
          <cell r="D128" t="str">
            <v>Crestron / EXTRON</v>
          </cell>
          <cell r="E128" t="str">
            <v>DTP HDMI 230/ DM-TX/RMC-4K-100-C-1G-B-T</v>
          </cell>
          <cell r="F128">
            <v>2420</v>
          </cell>
          <cell r="G128" t="str">
            <v>K2</v>
          </cell>
          <cell r="H128"/>
          <cell r="I128"/>
          <cell r="J128">
            <v>1271.325</v>
          </cell>
          <cell r="K128">
            <v>0.47465909090909086</v>
          </cell>
        </row>
        <row r="129">
          <cell r="A129" t="str">
            <v>01230</v>
          </cell>
          <cell r="B129"/>
          <cell r="C129" t="str">
            <v>ממתג ALL IN ONE כולל מגבר סקיילר וכניסת מיקרופון – K</v>
          </cell>
          <cell r="D129" t="str">
            <v>Crestron / EXTRON</v>
          </cell>
          <cell r="E129" t="str">
            <v>DMPS3-4K-150-C  /	IN1808 IPCP SA</v>
          </cell>
          <cell r="F129">
            <v>15990</v>
          </cell>
          <cell r="G129" t="str">
            <v>K2</v>
          </cell>
          <cell r="H129"/>
          <cell r="I129"/>
          <cell r="J129">
            <v>9396.75</v>
          </cell>
          <cell r="K129">
            <v>0.41233583489681047</v>
          </cell>
        </row>
        <row r="130">
          <cell r="A130" t="str">
            <v>01240</v>
          </cell>
          <cell r="B130"/>
          <cell r="C130" t="str">
            <v>מתאם תצוגה אלחוטי לחדרי ישיבות ממחשבים ניידים וסמארטפונים  כולל  VIA PAD *1</v>
          </cell>
          <cell r="D130" t="str">
            <v>Kramer</v>
          </cell>
          <cell r="E130" t="str">
            <v>VIA Connect PRO</v>
          </cell>
          <cell r="F130">
            <v>2750</v>
          </cell>
          <cell r="G130" t="str">
            <v>K2</v>
          </cell>
          <cell r="H130"/>
          <cell r="I130"/>
          <cell r="J130">
            <v>1440.5</v>
          </cell>
          <cell r="K130">
            <v>0.47618181818181815</v>
          </cell>
        </row>
        <row r="131">
          <cell r="B131"/>
          <cell r="C131" t="str">
            <v xml:space="preserve"> יחידות חיבור קצה</v>
          </cell>
          <cell r="D131"/>
          <cell r="E131"/>
          <cell r="F131"/>
          <cell r="G131"/>
          <cell r="H131"/>
          <cell r="I131"/>
          <cell r="J131"/>
          <cell r="K131"/>
        </row>
        <row r="132">
          <cell r="A132" t="str">
            <v>01250</v>
          </cell>
          <cell r="B132" t="str">
            <v>מגבר מפצל VGA 1:2 עם אודיו</v>
          </cell>
          <cell r="C132" t="str">
            <v>מגבר מפצל VGA 1:2 עם אודיו</v>
          </cell>
          <cell r="D132" t="str">
            <v>Kramer</v>
          </cell>
          <cell r="E132" t="str">
            <v>VP-200AK</v>
          </cell>
          <cell r="F132">
            <v>686.58</v>
          </cell>
          <cell r="G132" t="str">
            <v>K3</v>
          </cell>
          <cell r="H132"/>
          <cell r="I132">
            <v>26</v>
          </cell>
          <cell r="J132">
            <v>354.59999999999997</v>
          </cell>
          <cell r="K132">
            <v>0.48352704710303251</v>
          </cell>
        </row>
        <row r="133">
          <cell r="A133" t="str">
            <v>01260</v>
          </cell>
          <cell r="B133" t="str">
            <v>מגבר מפצל VGA 1:2 ללא אודיו</v>
          </cell>
          <cell r="C133" t="str">
            <v>מגבר מפצל VGA 1:2 ללא אודיו</v>
          </cell>
          <cell r="D133" t="str">
            <v>Aten</v>
          </cell>
          <cell r="E133" t="str">
            <v>VS92</v>
          </cell>
          <cell r="F133">
            <v>549.23</v>
          </cell>
          <cell r="G133" t="str">
            <v>K3</v>
          </cell>
          <cell r="H133"/>
          <cell r="I133">
            <v>27</v>
          </cell>
          <cell r="J133">
            <v>121.5</v>
          </cell>
          <cell r="K133">
            <v>0.77878120277479379</v>
          </cell>
        </row>
        <row r="134">
          <cell r="A134" t="str">
            <v>01270</v>
          </cell>
          <cell r="B134" t="str">
            <v>יחידת חיבורים קופצת דו צדדית (Pop- Up )</v>
          </cell>
          <cell r="C134" t="str">
            <v>יחידת חיבורים קופצת דו צדדית (Pop- Up Box)</v>
          </cell>
          <cell r="D134" t="str">
            <v>kramer</v>
          </cell>
          <cell r="E134" t="str">
            <v>TBUS-202xl</v>
          </cell>
          <cell r="F134">
            <v>1888.89</v>
          </cell>
          <cell r="G134" t="str">
            <v>K3</v>
          </cell>
          <cell r="H134"/>
          <cell r="I134">
            <v>39</v>
          </cell>
          <cell r="J134">
            <v>760.68</v>
          </cell>
          <cell r="K134">
            <v>0.59728729571335548</v>
          </cell>
        </row>
        <row r="135">
          <cell r="A135" t="str">
            <v>01280</v>
          </cell>
          <cell r="B135" t="str">
            <v>מודול נוסף (יחידת הרחבה)</v>
          </cell>
          <cell r="C135" t="str">
            <v>מודול נוסף (יחידת הרחבה)</v>
          </cell>
          <cell r="D135" t="str">
            <v>kramer</v>
          </cell>
          <cell r="E135" t="str">
            <v>TBUS-X</v>
          </cell>
          <cell r="F135">
            <v>143.85</v>
          </cell>
          <cell r="G135" t="str">
            <v>K3</v>
          </cell>
          <cell r="H135"/>
          <cell r="I135">
            <v>24</v>
          </cell>
          <cell r="J135">
            <v>50</v>
          </cell>
          <cell r="K135">
            <v>0.65241571080987137</v>
          </cell>
        </row>
        <row r="136">
          <cell r="A136" t="str">
            <v>01290</v>
          </cell>
          <cell r="B136" t="str">
            <v>יחידת חיבורים קופצת חד צדדית (Pop- Up )</v>
          </cell>
          <cell r="C136" t="str">
            <v>יחידת חיבורים קופצת חד צדדית (Pop- Up Box)</v>
          </cell>
          <cell r="D136" t="str">
            <v>kramer</v>
          </cell>
          <cell r="E136" t="str">
            <v>TBUS-201xl</v>
          </cell>
          <cell r="F136">
            <v>1678.21</v>
          </cell>
          <cell r="G136" t="str">
            <v>K3</v>
          </cell>
          <cell r="H136"/>
          <cell r="I136">
            <v>39</v>
          </cell>
          <cell r="J136">
            <v>495.71999999999997</v>
          </cell>
          <cell r="K136">
            <v>0.70461384451290365</v>
          </cell>
        </row>
        <row r="137">
          <cell r="A137" t="str">
            <v>01300</v>
          </cell>
          <cell r="B137" t="str">
            <v>יחידת חיבורים שולחנית "קופסת כבלים" (Cubby Box) - גדולה</v>
          </cell>
          <cell r="C137" t="str">
            <v>יחידת חיבורים שולחנית "קופסת כבלים" (Cubby Box) - גדולה</v>
          </cell>
          <cell r="D137" t="str">
            <v>kramer \ Crestron</v>
          </cell>
          <cell r="E137" t="str">
            <v>TBUS-1\TT-100</v>
          </cell>
          <cell r="F137">
            <v>1038.8900000000001</v>
          </cell>
          <cell r="G137" t="str">
            <v>K3</v>
          </cell>
          <cell r="H137"/>
          <cell r="I137">
            <v>55</v>
          </cell>
          <cell r="J137">
            <v>750</v>
          </cell>
          <cell r="K137">
            <v>0.27807563842177718</v>
          </cell>
        </row>
        <row r="138">
          <cell r="A138" t="str">
            <v>01310</v>
          </cell>
          <cell r="B138" t="str">
            <v>מודול נוסף (יחידת הרחבה)</v>
          </cell>
          <cell r="C138" t="str">
            <v>מודול נוסף (יחידת הרחבה)</v>
          </cell>
          <cell r="D138" t="str">
            <v>kramer</v>
          </cell>
          <cell r="E138" t="str">
            <v>TBUS-X</v>
          </cell>
          <cell r="F138">
            <v>266.67</v>
          </cell>
          <cell r="G138" t="str">
            <v>K3</v>
          </cell>
          <cell r="H138"/>
          <cell r="I138">
            <v>24</v>
          </cell>
          <cell r="J138">
            <v>50</v>
          </cell>
          <cell r="K138">
            <v>0.81250234372070351</v>
          </cell>
        </row>
        <row r="139">
          <cell r="A139" t="str">
            <v>01320</v>
          </cell>
          <cell r="B139" t="str">
            <v>יחידת חיבורים שולחנית (Cubby Box) - קטנה</v>
          </cell>
          <cell r="C139" t="str">
            <v>יחידת חיבורים שולחנית (Cubby Box) - קטנה</v>
          </cell>
          <cell r="D139" t="str">
            <v>Kramer</v>
          </cell>
          <cell r="E139" t="str">
            <v>TBUS-5</v>
          </cell>
          <cell r="F139">
            <v>755.56</v>
          </cell>
          <cell r="G139" t="str">
            <v>K3</v>
          </cell>
          <cell r="H139"/>
          <cell r="I139">
            <v>40</v>
          </cell>
          <cell r="J139">
            <v>236.51999999999998</v>
          </cell>
          <cell r="K139">
            <v>0.68696066493726504</v>
          </cell>
        </row>
        <row r="140">
          <cell r="A140" t="str">
            <v>01330</v>
          </cell>
          <cell r="B140" t="str">
            <v>קופסת חיבורים קטנה</v>
          </cell>
          <cell r="C140" t="str">
            <v>קופסת חיבורים קטנה</v>
          </cell>
          <cell r="D140" t="str">
            <v>עדא</v>
          </cell>
          <cell r="E140" t="str">
            <v>D11</v>
          </cell>
          <cell r="F140">
            <v>171.45</v>
          </cell>
          <cell r="G140" t="str">
            <v>K3</v>
          </cell>
          <cell r="H140"/>
          <cell r="I140">
            <v>18</v>
          </cell>
          <cell r="J140">
            <v>116</v>
          </cell>
          <cell r="K140">
            <v>0.32341790609507137</v>
          </cell>
        </row>
        <row r="141">
          <cell r="A141" t="str">
            <v>01340</v>
          </cell>
          <cell r="B141" t="str">
            <v>קופסת חיבורים בינונית</v>
          </cell>
          <cell r="C141" t="str">
            <v>קופסת חיבורים בינונית</v>
          </cell>
          <cell r="D141" t="str">
            <v>עדא</v>
          </cell>
          <cell r="E141" t="str">
            <v>D14</v>
          </cell>
          <cell r="F141">
            <v>217.95</v>
          </cell>
          <cell r="G141" t="str">
            <v>K3</v>
          </cell>
          <cell r="H141"/>
          <cell r="I141">
            <v>21</v>
          </cell>
          <cell r="J141">
            <v>125</v>
          </cell>
          <cell r="K141">
            <v>0.42647396191787101</v>
          </cell>
        </row>
        <row r="142">
          <cell r="A142" t="str">
            <v>01350</v>
          </cell>
          <cell r="B142" t="str">
            <v>קופסת חיבורים גדולה</v>
          </cell>
          <cell r="C142" t="str">
            <v>קופסת חיבורים גדולה</v>
          </cell>
          <cell r="D142" t="str">
            <v>עדא</v>
          </cell>
          <cell r="E142" t="str">
            <v>D17</v>
          </cell>
          <cell r="F142">
            <v>294.27</v>
          </cell>
          <cell r="G142" t="str">
            <v>K3</v>
          </cell>
          <cell r="H142"/>
          <cell r="I142">
            <v>19</v>
          </cell>
          <cell r="J142">
            <v>146</v>
          </cell>
          <cell r="K142">
            <v>0.50385700207292627</v>
          </cell>
        </row>
        <row r="143">
          <cell r="A143" t="str">
            <v>01360</v>
          </cell>
          <cell r="B143" t="str">
            <v>יחידת הרחקה של עד  100 מטר ל-COMPOSITE</v>
          </cell>
          <cell r="C143" t="str">
            <v>יחידת הרחקה של עד  100 מטר ע"ג תשתית CAT 6/5E  של  (ברזולוציית X768 1024),COMPOSITE VIDEO+AUDIO</v>
          </cell>
          <cell r="D143" t="str">
            <v>Kramer</v>
          </cell>
          <cell r="E143" t="str">
            <v xml:space="preserve">712N +711N  </v>
          </cell>
          <cell r="F143">
            <v>2102.1999999999998</v>
          </cell>
          <cell r="G143" t="str">
            <v>K3</v>
          </cell>
          <cell r="H143" t="str">
            <v>משטרה</v>
          </cell>
          <cell r="I143">
            <v>38</v>
          </cell>
          <cell r="J143">
            <v>542.88</v>
          </cell>
          <cell r="K143">
            <v>0.74175625535153644</v>
          </cell>
        </row>
        <row r="144">
          <cell r="A144" t="str">
            <v>01370</v>
          </cell>
          <cell r="B144" t="str">
            <v>סט להרחקת HDMI 1.3 אופטי M.M  עד 300 מ'</v>
          </cell>
          <cell r="C144" t="str">
            <v>סט משדר/מקלט להרחקת HDMI 1.3 ע"ג סיב אופטי M.M מחבר SC למרחק של עד 300 מטר,</v>
          </cell>
          <cell r="D144" t="str">
            <v>Gefen</v>
          </cell>
          <cell r="E144" t="str">
            <v xml:space="preserve"> EXT-HD-CP-FM10</v>
          </cell>
          <cell r="F144">
            <v>5421.1776</v>
          </cell>
          <cell r="G144" t="str">
            <v>K3</v>
          </cell>
          <cell r="H144" t="str">
            <v>משטרה</v>
          </cell>
          <cell r="I144">
            <v>39</v>
          </cell>
          <cell r="J144">
            <v>3280</v>
          </cell>
          <cell r="K144">
            <v>0.39496540382665202</v>
          </cell>
        </row>
        <row r="145">
          <cell r="A145" t="str">
            <v>01380</v>
          </cell>
          <cell r="B145" t="str">
            <v xml:space="preserve">סט משדר/מקלט 70 מ' להרחקת HDBT </v>
          </cell>
          <cell r="C145" t="str">
            <v>סט משדר/מקלט 70 מ' להרחקת HDBT על גבי תשתית אחודה</v>
          </cell>
          <cell r="D145" t="str">
            <v>kramer</v>
          </cell>
          <cell r="E145" t="str">
            <v>TP-580R +TP580T</v>
          </cell>
          <cell r="F145">
            <v>1770.2</v>
          </cell>
          <cell r="G145" t="str">
            <v>K3</v>
          </cell>
          <cell r="H145" t="str">
            <v>חדש</v>
          </cell>
          <cell r="I145">
            <v>31</v>
          </cell>
          <cell r="J145">
            <v>1008</v>
          </cell>
          <cell r="K145">
            <v>0.4305728166308892</v>
          </cell>
        </row>
        <row r="146">
          <cell r="A146" t="str">
            <v>01390</v>
          </cell>
          <cell r="B146" t="str">
            <v>סט משדר/מקלט להרחקת HDBT תשתית אחודה</v>
          </cell>
          <cell r="C146" t="str">
            <v>סט משדר/מקלט להרחקת HDBT על גבי תשתית אחודה</v>
          </cell>
          <cell r="D146" t="str">
            <v>kramer \ Crestron</v>
          </cell>
          <cell r="E146" t="str">
            <v xml:space="preserve">TP-580RXR + TP-580TXR \    FC-101-Net +FC-102-Net/ HD-EXT3-C-B_SYSTEM </v>
          </cell>
          <cell r="F146">
            <v>2830</v>
          </cell>
          <cell r="G146" t="str">
            <v>K3</v>
          </cell>
          <cell r="H146" t="str">
            <v>משטרה</v>
          </cell>
          <cell r="I146">
            <v>36</v>
          </cell>
          <cell r="J146">
            <v>1512</v>
          </cell>
          <cell r="K146">
            <v>0.46572438162544172</v>
          </cell>
        </row>
        <row r="147">
          <cell r="A147" t="str">
            <v>01400</v>
          </cell>
          <cell r="B147" t="str">
            <v>נתב משולב ממיר אותות וידיאו/אודיו</v>
          </cell>
          <cell r="C147" t="str">
            <v>ממיר אותות וידאו/אודיו דיגיטליים HDBT ברזולצית של עד 1080P</v>
          </cell>
          <cell r="D147" t="str">
            <v>Kramer</v>
          </cell>
          <cell r="E147" t="str">
            <v>VP-427A</v>
          </cell>
          <cell r="F147">
            <v>1736</v>
          </cell>
          <cell r="G147" t="str">
            <v>K3</v>
          </cell>
          <cell r="H147" t="str">
            <v>משטרה</v>
          </cell>
          <cell r="I147">
            <v>33</v>
          </cell>
          <cell r="J147">
            <v>1012.68</v>
          </cell>
          <cell r="K147">
            <v>0.41665898617511521</v>
          </cell>
        </row>
        <row r="148">
          <cell r="A148" t="str">
            <v>01410</v>
          </cell>
          <cell r="B148" t="str">
            <v>מפצל composite video בעל כנ' אחת 3 יצ'</v>
          </cell>
          <cell r="C148" t="str">
            <v>מפצל composite video בעל כניסה אחת ושלוש יציאות</v>
          </cell>
          <cell r="D148" t="str">
            <v>Kramer</v>
          </cell>
          <cell r="E148" t="str">
            <v>123Vxl</v>
          </cell>
          <cell r="F148">
            <v>382.56</v>
          </cell>
          <cell r="G148" t="str">
            <v>K3</v>
          </cell>
          <cell r="H148" t="str">
            <v>משטרה</v>
          </cell>
          <cell r="I148">
            <v>38</v>
          </cell>
          <cell r="J148">
            <v>256</v>
          </cell>
          <cell r="K148">
            <v>0.33082392304475117</v>
          </cell>
        </row>
        <row r="149">
          <cell r="A149" t="str">
            <v>01420</v>
          </cell>
          <cell r="B149" t="str">
            <v>מפצל SVGA בעל כניסה אחת ושלוש יציאות</v>
          </cell>
          <cell r="C149" t="str">
            <v>מפצל SVGA בעל כניסה אחת ושלוש יציאות</v>
          </cell>
          <cell r="D149" t="str">
            <v>Kramer</v>
          </cell>
          <cell r="E149" t="str">
            <v>VP-300K</v>
          </cell>
          <cell r="F149">
            <v>413.43</v>
          </cell>
          <cell r="G149" t="str">
            <v>K3</v>
          </cell>
          <cell r="H149" t="str">
            <v>משטרה</v>
          </cell>
          <cell r="I149">
            <v>36</v>
          </cell>
          <cell r="J149">
            <v>228</v>
          </cell>
          <cell r="K149">
            <v>0.44851607285392936</v>
          </cell>
        </row>
        <row r="150">
          <cell r="A150" t="str">
            <v>01430</v>
          </cell>
          <cell r="B150" t="str">
            <v>מפצל SVGA בעל כניסה אחת וארבע יציאות</v>
          </cell>
          <cell r="C150" t="str">
            <v>מפצל SVGA בעל כניסה אחת וארבע יציאות</v>
          </cell>
          <cell r="D150" t="str">
            <v>Kramer</v>
          </cell>
          <cell r="E150" t="str">
            <v>VP-400K</v>
          </cell>
          <cell r="F150">
            <v>463.43</v>
          </cell>
          <cell r="G150" t="str">
            <v>K3</v>
          </cell>
          <cell r="H150" t="str">
            <v>משטרה</v>
          </cell>
          <cell r="I150">
            <v>36</v>
          </cell>
          <cell r="J150">
            <v>262</v>
          </cell>
          <cell r="K150">
            <v>0.43465032475238985</v>
          </cell>
        </row>
        <row r="151">
          <cell r="A151" t="str">
            <v>01440</v>
          </cell>
          <cell r="B151" t="str">
            <v>מפצל DVI-D/I בעל כניסה אחת ושתי יציאות</v>
          </cell>
          <cell r="C151" t="str">
            <v>מפצל DVI-D/I בעל כניסה אחת ושתי יציאות כולל התקן התאמה להתקנה במסד "19</v>
          </cell>
          <cell r="D151" t="str">
            <v>Kramer</v>
          </cell>
          <cell r="E151" t="str">
            <v>VM-2D</v>
          </cell>
          <cell r="F151">
            <v>899.44219999999996</v>
          </cell>
          <cell r="G151" t="str">
            <v>K3</v>
          </cell>
          <cell r="H151" t="str">
            <v>משטרה</v>
          </cell>
          <cell r="I151">
            <v>38</v>
          </cell>
          <cell r="J151">
            <v>546.84</v>
          </cell>
          <cell r="K151">
            <v>0.39202318948343751</v>
          </cell>
        </row>
        <row r="152">
          <cell r="A152" t="str">
            <v>01450</v>
          </cell>
          <cell r="B152" t="str">
            <v>יחידת חיבורים שולחנית גדולה מאוד</v>
          </cell>
          <cell r="C152" t="str">
            <v>יחידת חיבורים שולחנית "קופסת כבלים" (Cubby Box) - גדולה מאוד, כוללת חלוקה להתקנת SID-X1 וחשמל</v>
          </cell>
          <cell r="D152" t="str">
            <v>Kramer</v>
          </cell>
          <cell r="E152" t="str">
            <v>TBUS-10 + 
T10F</v>
          </cell>
          <cell r="F152">
            <v>1352.3999999999999</v>
          </cell>
          <cell r="G152" t="str">
            <v>K3</v>
          </cell>
          <cell r="H152" t="str">
            <v>משטרה</v>
          </cell>
          <cell r="I152">
            <v>32</v>
          </cell>
          <cell r="J152">
            <v>656.64</v>
          </cell>
          <cell r="K152">
            <v>0.51446317657497775</v>
          </cell>
        </row>
        <row r="153">
          <cell r="A153" t="str">
            <v>01460</v>
          </cell>
          <cell r="B153" t="str">
            <v>ממתג אוטומטי HDMI עם 2 כניסות ויציאה 1</v>
          </cell>
          <cell r="C153" t="str">
            <v>ממתג אוטומטי HDMI בעל שתי כניסות ויציאה אחת,</v>
          </cell>
          <cell r="D153" t="str">
            <v>Kramer</v>
          </cell>
          <cell r="E153" t="str">
            <v>VS-211HA</v>
          </cell>
          <cell r="F153">
            <v>709</v>
          </cell>
          <cell r="G153" t="str">
            <v>K3</v>
          </cell>
          <cell r="H153" t="str">
            <v>משטרה</v>
          </cell>
          <cell r="I153">
            <v>38</v>
          </cell>
          <cell r="J153">
            <v>378</v>
          </cell>
          <cell r="K153">
            <v>0.46685472496473912</v>
          </cell>
        </row>
        <row r="154">
          <cell r="A154" t="str">
            <v>01470</v>
          </cell>
          <cell r="B154" t="str">
            <v>ממתג HDMI בעל ארבע כניסות ויציאה אחת</v>
          </cell>
          <cell r="C154" t="str">
            <v>ממתג HDMI בעל ארבע כניסות ויציאה אחת, כולל ספק כח</v>
          </cell>
          <cell r="D154" t="str">
            <v>KRAMER\Gefen</v>
          </cell>
          <cell r="E154" t="str">
            <v>VS-41H \ GTB-MHDMI1.3-441</v>
          </cell>
          <cell r="F154">
            <v>1543.5</v>
          </cell>
          <cell r="G154" t="str">
            <v>K3</v>
          </cell>
          <cell r="H154" t="str">
            <v>משטרה</v>
          </cell>
          <cell r="I154">
            <v>36</v>
          </cell>
          <cell r="J154">
            <v>840</v>
          </cell>
          <cell r="K154">
            <v>0.45578231292517002</v>
          </cell>
        </row>
        <row r="155">
          <cell r="A155" t="str">
            <v>01480</v>
          </cell>
          <cell r="B155" t="str">
            <v>ממתג HDMI בעל שמונה כניסות ויציאה אחת</v>
          </cell>
          <cell r="C155" t="str">
            <v xml:space="preserve">ממתג HDMI בעל שמונה כניסות ויציאה אחת, כולל ספק כח </v>
          </cell>
          <cell r="D155" t="str">
            <v>Kramer</v>
          </cell>
          <cell r="E155" t="str">
            <v>VS-81H</v>
          </cell>
          <cell r="F155">
            <v>2268.48</v>
          </cell>
          <cell r="G155" t="str">
            <v>K3</v>
          </cell>
          <cell r="H155" t="str">
            <v>משטרה</v>
          </cell>
          <cell r="I155">
            <v>37</v>
          </cell>
          <cell r="J155">
            <v>1350</v>
          </cell>
          <cell r="K155">
            <v>0.40488785442234443</v>
          </cell>
        </row>
        <row r="156">
          <cell r="A156" t="str">
            <v>01490</v>
          </cell>
          <cell r="B156" t="str">
            <v>יחידת המרה מ-COMPOSITE VIDEO ל-HDMI</v>
          </cell>
          <cell r="C156" t="str">
            <v xml:space="preserve">יחידת המרה מ-COMPOSITE VIDEO ל-HDMI ברזולוציה 19201200X, היחידה תסופק עם פנל תיאום 1U  להתקנה בארון "19, </v>
          </cell>
          <cell r="D156" t="str">
            <v>KRAMER\Gefen</v>
          </cell>
          <cell r="E156" t="str">
            <v>VP-410 \ GTV-COMPSVID-2-HDMIS</v>
          </cell>
          <cell r="F156">
            <v>979.03679999999997</v>
          </cell>
          <cell r="G156" t="str">
            <v>K3</v>
          </cell>
          <cell r="H156" t="str">
            <v>משטרה</v>
          </cell>
          <cell r="I156">
            <v>35</v>
          </cell>
          <cell r="J156">
            <v>608</v>
          </cell>
          <cell r="K156">
            <v>0.37898146423096657</v>
          </cell>
        </row>
        <row r="157">
          <cell r="A157" t="str">
            <v>01500</v>
          </cell>
          <cell r="B157" t="str">
            <v>משדר חיבור מחשב ל-2 מסכים מרוחקים נפרדים</v>
          </cell>
          <cell r="C157" t="str">
            <v>משדר לחיבור מחשב עבור שני מסכים מרוחקים במקומות נפרדים ( מול שני מקלטים )</v>
          </cell>
          <cell r="D157" t="str">
            <v>Kramer</v>
          </cell>
          <cell r="E157" t="str">
            <v>TP-102HD</v>
          </cell>
          <cell r="F157">
            <v>590.4</v>
          </cell>
          <cell r="G157" t="str">
            <v>K3</v>
          </cell>
          <cell r="H157" t="str">
            <v>משטרה</v>
          </cell>
          <cell r="I157">
            <v>40</v>
          </cell>
          <cell r="J157">
            <v>374</v>
          </cell>
          <cell r="K157">
            <v>0.36653116531165308</v>
          </cell>
        </row>
        <row r="158">
          <cell r="A158" t="str">
            <v>01510</v>
          </cell>
          <cell r="B158" t="str">
            <v>מקלט לחיבור שני מסכים מרוחקים</v>
          </cell>
          <cell r="C158" t="str">
            <v>מקלט לחיבור שני מסכים מרוחקים</v>
          </cell>
          <cell r="D158" t="str">
            <v>Kramer</v>
          </cell>
          <cell r="E158" t="str">
            <v>PT-120XL</v>
          </cell>
          <cell r="F158">
            <v>477.12</v>
          </cell>
          <cell r="G158" t="str">
            <v>K3</v>
          </cell>
          <cell r="H158" t="str">
            <v>משטרה</v>
          </cell>
          <cell r="I158">
            <v>29</v>
          </cell>
          <cell r="J158">
            <v>302</v>
          </cell>
          <cell r="K158">
            <v>0.36703554661301141</v>
          </cell>
        </row>
        <row r="159">
          <cell r="A159" t="str">
            <v>01520</v>
          </cell>
          <cell r="B159" t="str">
            <v>משדר לחיבור מחשב לארבעה מסכים מרוחקים</v>
          </cell>
          <cell r="C159" t="str">
            <v>משדר לחיבור מחשב לארבעה מסכים מרוחקים ( מול שני מקלטים )</v>
          </cell>
          <cell r="D159" t="str">
            <v>Kramer</v>
          </cell>
          <cell r="E159" t="str">
            <v>TP-104HD</v>
          </cell>
          <cell r="F159">
            <v>649.91999999999996</v>
          </cell>
          <cell r="G159" t="str">
            <v>K3</v>
          </cell>
          <cell r="H159" t="str">
            <v>משטרה</v>
          </cell>
          <cell r="I159">
            <v>37</v>
          </cell>
          <cell r="J159">
            <v>374</v>
          </cell>
          <cell r="K159">
            <v>0.42454455933037905</v>
          </cell>
        </row>
        <row r="160">
          <cell r="A160" t="str">
            <v>01530</v>
          </cell>
          <cell r="B160" t="str">
            <v>מרחיק VGA – משדר   2P</v>
          </cell>
          <cell r="C160" t="str">
            <v>מרחיק VGA – משדר   2P</v>
          </cell>
          <cell r="D160" t="str">
            <v>REXTRON</v>
          </cell>
          <cell r="E160" t="str">
            <v>ev112l</v>
          </cell>
          <cell r="F160">
            <v>375</v>
          </cell>
          <cell r="G160" t="str">
            <v>K3</v>
          </cell>
          <cell r="H160" t="str">
            <v>משטרה</v>
          </cell>
          <cell r="I160">
            <v>21</v>
          </cell>
          <cell r="J160">
            <v>230.64750000000004</v>
          </cell>
          <cell r="K160">
            <v>0.38493999999999995</v>
          </cell>
        </row>
        <row r="161">
          <cell r="A161" t="str">
            <v>01540</v>
          </cell>
          <cell r="B161" t="str">
            <v>מרחיק VGA – משדר   4P</v>
          </cell>
          <cell r="C161" t="str">
            <v>מרחיק VGA – משדר   4P</v>
          </cell>
          <cell r="D161" t="str">
            <v>REXTRON</v>
          </cell>
          <cell r="E161" t="str">
            <v>ev114l</v>
          </cell>
          <cell r="F161">
            <v>479</v>
          </cell>
          <cell r="G161" t="str">
            <v>K3</v>
          </cell>
          <cell r="H161" t="str">
            <v>משטרה</v>
          </cell>
          <cell r="I161">
            <v>21</v>
          </cell>
          <cell r="J161">
            <v>293.96250000000003</v>
          </cell>
          <cell r="K161">
            <v>0.38629958246346552</v>
          </cell>
        </row>
        <row r="162">
          <cell r="A162" t="str">
            <v>01550</v>
          </cell>
          <cell r="B162" t="str">
            <v>מרחיק VGA – משדר   8P</v>
          </cell>
          <cell r="C162" t="str">
            <v>מרחיק VGA – משדר   8P</v>
          </cell>
          <cell r="D162" t="str">
            <v>REXTRON</v>
          </cell>
          <cell r="E162" t="str">
            <v>ev128l</v>
          </cell>
          <cell r="F162">
            <v>815</v>
          </cell>
          <cell r="G162" t="str">
            <v>K3</v>
          </cell>
          <cell r="H162" t="str">
            <v>משטרה</v>
          </cell>
          <cell r="I162">
            <v>21</v>
          </cell>
          <cell r="J162">
            <v>512.55000000000007</v>
          </cell>
          <cell r="K162">
            <v>0.37110429447852755</v>
          </cell>
        </row>
        <row r="163">
          <cell r="A163" t="str">
            <v>01560</v>
          </cell>
          <cell r="B163" t="str">
            <v xml:space="preserve">מרחיק VGA -מקלט CAT5 </v>
          </cell>
          <cell r="C163" t="str">
            <v xml:space="preserve">מרחיק VGA -מקלט CAT5 </v>
          </cell>
          <cell r="D163" t="str">
            <v>REXTRON</v>
          </cell>
          <cell r="E163" t="str">
            <v>ev02r</v>
          </cell>
          <cell r="F163">
            <v>285</v>
          </cell>
          <cell r="G163" t="str">
            <v>K3</v>
          </cell>
          <cell r="H163" t="str">
            <v>משטרה</v>
          </cell>
          <cell r="I163">
            <v>21</v>
          </cell>
          <cell r="J163">
            <v>137.1825</v>
          </cell>
          <cell r="K163">
            <v>0.5186578947368421</v>
          </cell>
        </row>
        <row r="164">
          <cell r="A164" t="str">
            <v>01570</v>
          </cell>
          <cell r="B164" t="str">
            <v>פנל קיר HDMI כולל משדר CAT מובנה</v>
          </cell>
          <cell r="C164" t="str">
            <v>פנל קיר HDMI כולל משדר CAT מובנה</v>
          </cell>
          <cell r="D164" t="str">
            <v>KRAMER</v>
          </cell>
          <cell r="E164" t="str">
            <v>WP-571</v>
          </cell>
          <cell r="F164">
            <v>1214</v>
          </cell>
          <cell r="G164" t="str">
            <v>K3</v>
          </cell>
          <cell r="H164" t="str">
            <v>מרכבה</v>
          </cell>
          <cell r="I164">
            <v>32</v>
          </cell>
          <cell r="J164">
            <v>450</v>
          </cell>
          <cell r="K164">
            <v>0.62932454695222406</v>
          </cell>
        </row>
        <row r="165">
          <cell r="A165" t="str">
            <v>01580</v>
          </cell>
          <cell r="B165"/>
          <cell r="C165" t="str">
            <v>פנל קיר HDMI + VGA כולל משדר מובנה HDBT</v>
          </cell>
          <cell r="D165" t="str">
            <v>kramer</v>
          </cell>
          <cell r="E165" t="str">
            <v>WP-20</v>
          </cell>
          <cell r="F165">
            <v>2122</v>
          </cell>
          <cell r="G165" t="str">
            <v>K3</v>
          </cell>
          <cell r="H165"/>
          <cell r="I165"/>
          <cell r="J165">
            <v>1336.68</v>
          </cell>
          <cell r="K165">
            <v>0.37008482563619227</v>
          </cell>
        </row>
        <row r="166">
          <cell r="A166" t="str">
            <v>01590</v>
          </cell>
          <cell r="B166"/>
          <cell r="C166" t="str">
            <v xml:space="preserve"> EDID EMULATOR </v>
          </cell>
          <cell r="D166" t="str">
            <v>kramer</v>
          </cell>
          <cell r="E166" t="str">
            <v>PT-1C</v>
          </cell>
          <cell r="F166">
            <v>375</v>
          </cell>
          <cell r="G166" t="str">
            <v>K3</v>
          </cell>
          <cell r="H166"/>
          <cell r="I166"/>
          <cell r="J166">
            <v>202.67999999999998</v>
          </cell>
          <cell r="K166">
            <v>0.45952000000000004</v>
          </cell>
        </row>
        <row r="167">
          <cell r="A167" t="str">
            <v>01600</v>
          </cell>
          <cell r="B167"/>
          <cell r="C167" t="str">
            <v>משדר / מקלט KVM OVER IP</v>
          </cell>
          <cell r="D167" t="str">
            <v>GFN16XX</v>
          </cell>
          <cell r="E167" t="str">
            <v>EXT-X-KVM-LANX</v>
          </cell>
          <cell r="F167">
            <v>2145</v>
          </cell>
          <cell r="G167" t="str">
            <v>K3</v>
          </cell>
          <cell r="H167"/>
          <cell r="I167"/>
          <cell r="J167">
            <v>1329.95</v>
          </cell>
          <cell r="K167">
            <v>0.37997668997668999</v>
          </cell>
        </row>
        <row r="168">
          <cell r="B168"/>
          <cell r="C168" t="str">
            <v xml:space="preserve"> עיבוד והצגת תמונה</v>
          </cell>
          <cell r="D168"/>
          <cell r="E168"/>
          <cell r="F168"/>
          <cell r="G168"/>
          <cell r="H168"/>
          <cell r="I168"/>
          <cell r="J168"/>
          <cell r="K168"/>
        </row>
        <row r="169">
          <cell r="A169" t="str">
            <v>01610</v>
          </cell>
          <cell r="B169" t="str">
            <v>ממיר ממשקי Scan Converter  מתקדם</v>
          </cell>
          <cell r="C169" t="str">
            <v xml:space="preserve">ממיר ממשקי Scan Converter (המרה של ממשק מחשב XGA לאות CV) מתקדם/ממיר ממשקים וממתג תומך 4K </v>
          </cell>
          <cell r="D169" t="str">
            <v>kramer</v>
          </cell>
          <cell r="E169" t="str">
            <v>DIP-31</v>
          </cell>
          <cell r="F169">
            <v>1950</v>
          </cell>
          <cell r="G169" t="str">
            <v>K4</v>
          </cell>
          <cell r="H169"/>
          <cell r="I169">
            <v>32</v>
          </cell>
          <cell r="J169">
            <v>734.76</v>
          </cell>
          <cell r="K169">
            <v>0.62319999999999998</v>
          </cell>
        </row>
        <row r="170">
          <cell r="A170" t="str">
            <v>01620</v>
          </cell>
          <cell r="B170" t="str">
            <v>מעבד גרפי (QUAD) 4 מקורות מחשב לצג בודד</v>
          </cell>
          <cell r="C170" t="str">
            <v>מעבד גרפי (QUAD) להצגה 4  מקורות מחשב בו זמנית (ע"ג צג בודד)</v>
          </cell>
          <cell r="D170" t="str">
            <v>Hettec</v>
          </cell>
          <cell r="E170" t="str">
            <v>V-Switch Quad</v>
          </cell>
          <cell r="F170">
            <v>15669.23</v>
          </cell>
          <cell r="G170" t="str">
            <v>K4</v>
          </cell>
          <cell r="H170"/>
          <cell r="I170">
            <v>39</v>
          </cell>
          <cell r="J170">
            <v>14170</v>
          </cell>
          <cell r="K170">
            <v>9.5679877058413187E-2</v>
          </cell>
        </row>
        <row r="171">
          <cell r="A171" t="str">
            <v>01630</v>
          </cell>
          <cell r="B171" t="str">
            <v xml:space="preserve"> QUAD לוידיאו - מכלול  4 ערוצים</v>
          </cell>
          <cell r="C171" t="str">
            <v xml:space="preserve"> QUAD לוידיאו - מכלול פיצול ומיתוג לווידאו 4 ערוצים</v>
          </cell>
          <cell r="D171" t="str">
            <v>Appro</v>
          </cell>
          <cell r="E171" t="str">
            <v>FIO-8037</v>
          </cell>
          <cell r="F171">
            <v>1707.69</v>
          </cell>
          <cell r="G171" t="str">
            <v>K4</v>
          </cell>
          <cell r="H171"/>
          <cell r="I171">
            <v>31</v>
          </cell>
          <cell r="J171">
            <v>834.30500000000006</v>
          </cell>
          <cell r="K171">
            <v>0.51144235780498803</v>
          </cell>
        </row>
        <row r="172">
          <cell r="A172" t="str">
            <v>01640</v>
          </cell>
          <cell r="B172" t="str">
            <v>יחידת שליטה קווית למיתוג ה- QUAD</v>
          </cell>
          <cell r="C172" t="str">
            <v>יחידת שליטה קווית למיתוג ה- QUAD</v>
          </cell>
          <cell r="D172" t="str">
            <v>Kramer</v>
          </cell>
          <cell r="E172" t="str">
            <v>RC-76R</v>
          </cell>
          <cell r="F172">
            <v>961.54</v>
          </cell>
          <cell r="G172" t="str">
            <v>K4</v>
          </cell>
          <cell r="H172"/>
          <cell r="I172">
            <v>32</v>
          </cell>
          <cell r="J172">
            <v>720</v>
          </cell>
          <cell r="K172">
            <v>0.25120119807808305</v>
          </cell>
        </row>
        <row r="173">
          <cell r="A173" t="str">
            <v>01650</v>
          </cell>
          <cell r="B173" t="str">
            <v xml:space="preserve">ממיר ממשקים Scaler  לאות XGA </v>
          </cell>
          <cell r="C173" t="str">
            <v>ממיר ממשקים Scaler (ממיר אות Composite Video לאות XGA )</v>
          </cell>
          <cell r="D173" t="str">
            <v>Kramer</v>
          </cell>
          <cell r="E173" t="str">
            <v>VP-409</v>
          </cell>
          <cell r="F173">
            <v>880.77</v>
          </cell>
          <cell r="G173" t="str">
            <v>K4</v>
          </cell>
          <cell r="H173"/>
          <cell r="I173">
            <v>29</v>
          </cell>
          <cell r="J173">
            <v>675</v>
          </cell>
          <cell r="K173">
            <v>0.23362512347150788</v>
          </cell>
        </row>
        <row r="174">
          <cell r="A174" t="str">
            <v>01660</v>
          </cell>
          <cell r="B174" t="str">
            <v>מפצל לווידאו 1:2</v>
          </cell>
          <cell r="C174" t="str">
            <v>מפצל לווידאו 1:2</v>
          </cell>
          <cell r="D174" t="str">
            <v>Kramer</v>
          </cell>
          <cell r="E174" t="str">
            <v>PT-102VN</v>
          </cell>
          <cell r="F174">
            <v>284.62</v>
          </cell>
          <cell r="G174" t="str">
            <v>K4</v>
          </cell>
          <cell r="H174"/>
          <cell r="I174">
            <v>16</v>
          </cell>
          <cell r="J174">
            <v>156</v>
          </cell>
          <cell r="K174">
            <v>0.45190077998735156</v>
          </cell>
        </row>
        <row r="175">
          <cell r="A175" t="str">
            <v>01670</v>
          </cell>
          <cell r="B175" t="str">
            <v>מפצל לווידאו 1:5</v>
          </cell>
          <cell r="C175" t="str">
            <v>מפצל לווידאו 1:5</v>
          </cell>
          <cell r="D175" t="str">
            <v>Kramer</v>
          </cell>
          <cell r="E175" t="str">
            <v>VM-5S</v>
          </cell>
          <cell r="F175">
            <v>523.08000000000004</v>
          </cell>
          <cell r="G175" t="str">
            <v>K4</v>
          </cell>
          <cell r="H175"/>
          <cell r="I175">
            <v>16</v>
          </cell>
          <cell r="J175">
            <v>462</v>
          </cell>
          <cell r="K175">
            <v>0.1167699013535215</v>
          </cell>
        </row>
        <row r="176">
          <cell r="A176" t="str">
            <v>01680</v>
          </cell>
          <cell r="B176" t="str">
            <v>מפצל לווידאו ואודיו 1:5</v>
          </cell>
          <cell r="C176" t="str">
            <v>מפצל לווידאו ואודיו 1:5</v>
          </cell>
          <cell r="D176" t="str">
            <v>Kramer</v>
          </cell>
          <cell r="E176" t="str">
            <v>105VB</v>
          </cell>
          <cell r="F176">
            <v>780.77</v>
          </cell>
          <cell r="G176" t="str">
            <v>K4</v>
          </cell>
          <cell r="H176"/>
          <cell r="I176">
            <v>23</v>
          </cell>
          <cell r="J176">
            <v>256</v>
          </cell>
          <cell r="K176">
            <v>0.67211854963689688</v>
          </cell>
        </row>
        <row r="177">
          <cell r="A177" t="str">
            <v>01690</v>
          </cell>
          <cell r="B177" t="str">
            <v>מפצל לווידאו ואודיו 1:8</v>
          </cell>
          <cell r="C177" t="str">
            <v>מפצל לווידאו ואודיו 1:8</v>
          </cell>
          <cell r="D177" t="str">
            <v>Kramer</v>
          </cell>
          <cell r="E177" t="str">
            <v>VM80V</v>
          </cell>
          <cell r="F177">
            <v>743.08</v>
          </cell>
          <cell r="G177" t="str">
            <v>K4</v>
          </cell>
          <cell r="H177"/>
          <cell r="I177">
            <v>23</v>
          </cell>
          <cell r="J177" t="str">
            <v>הפסקת מכירה</v>
          </cell>
          <cell r="K177" t="e">
            <v>#VALUE!</v>
          </cell>
        </row>
        <row r="178">
          <cell r="A178" t="str">
            <v>01700</v>
          </cell>
          <cell r="B178" t="str">
            <v>ממיר שיטות שידור PAL/NTSC עם TBC מובנה</v>
          </cell>
          <cell r="C178" t="str">
            <v xml:space="preserve"> KRAMER -ממיר פרזנטציות PAL/NTSC, VGA, HDMI</v>
          </cell>
          <cell r="D178" t="str">
            <v>Kramer</v>
          </cell>
          <cell r="E178" t="str">
            <v>VP-773AMP</v>
          </cell>
          <cell r="F178">
            <v>4892.3100000000004</v>
          </cell>
          <cell r="G178" t="str">
            <v>K4</v>
          </cell>
          <cell r="H178"/>
          <cell r="I178">
            <v>38</v>
          </cell>
          <cell r="J178">
            <v>3725</v>
          </cell>
          <cell r="K178">
            <v>0.23860098808129504</v>
          </cell>
        </row>
        <row r="179">
          <cell r="A179" t="str">
            <v>01710</v>
          </cell>
          <cell r="B179" t="str">
            <v>מסך בדיקה "10</v>
          </cell>
          <cell r="C179" t="str">
            <v>מסך בדיקה "10</v>
          </cell>
          <cell r="D179" t="str">
            <v>COPA</v>
          </cell>
          <cell r="E179" t="str">
            <v>FA 1042</v>
          </cell>
          <cell r="F179">
            <v>1269.23</v>
          </cell>
          <cell r="G179" t="str">
            <v>K4</v>
          </cell>
          <cell r="H179"/>
          <cell r="I179">
            <v>13</v>
          </cell>
          <cell r="J179">
            <v>970</v>
          </cell>
          <cell r="K179">
            <v>0.23575711258006826</v>
          </cell>
        </row>
        <row r="180">
          <cell r="A180" t="str">
            <v>01720</v>
          </cell>
          <cell r="B180" t="str">
            <v>טבלט מוקשח גודל  10.1" תומך WIN 8</v>
          </cell>
          <cell r="C180" t="str">
            <v>טבלט מוקשח גודל  10.1" תומך WIN 8</v>
          </cell>
          <cell r="D180" t="str">
            <v>Panasonic</v>
          </cell>
          <cell r="E180" t="str">
            <v>FZ-G1</v>
          </cell>
          <cell r="F180">
            <v>10877.13</v>
          </cell>
          <cell r="G180" t="str">
            <v>K4</v>
          </cell>
          <cell r="H180" t="str">
            <v>משטרה</v>
          </cell>
          <cell r="I180">
            <v>33</v>
          </cell>
          <cell r="J180">
            <v>5899</v>
          </cell>
          <cell r="K180">
            <v>0.45766944037627566</v>
          </cell>
        </row>
        <row r="181">
          <cell r="A181" t="str">
            <v>01730</v>
          </cell>
          <cell r="B181"/>
          <cell r="C181" t="str">
            <v>מעבד גרפי דיגיטלי להצגה 4  מקורות מחשב בו זמנית - ללא סקיילר</v>
          </cell>
          <cell r="D181" t="str">
            <v>HSL / GEFFEN</v>
          </cell>
          <cell r="E181" t="str">
            <v>HSL K404E/ EXT-HD-MVSL-441</v>
          </cell>
          <cell r="F181">
            <v>7995</v>
          </cell>
          <cell r="G181" t="str">
            <v>K4</v>
          </cell>
          <cell r="H181"/>
          <cell r="I181"/>
          <cell r="J181">
            <v>0</v>
          </cell>
          <cell r="K181">
            <v>1</v>
          </cell>
        </row>
        <row r="182">
          <cell r="B182"/>
          <cell r="C182" t="str">
            <v xml:space="preserve"> ממתגי KVM</v>
          </cell>
          <cell r="D182"/>
          <cell r="E182"/>
          <cell r="F182"/>
          <cell r="G182"/>
          <cell r="H182"/>
          <cell r="I182"/>
          <cell r="J182"/>
          <cell r="K182"/>
        </row>
        <row r="183">
          <cell r="A183" t="str">
            <v>01740</v>
          </cell>
          <cell r="B183" t="str">
            <v>ממתג KVM 1:2</v>
          </cell>
          <cell r="C183" t="str">
            <v>ממתג KVM 1:2</v>
          </cell>
          <cell r="D183" t="str">
            <v>Aten</v>
          </cell>
          <cell r="E183" t="str">
            <v>CS62U</v>
          </cell>
          <cell r="F183">
            <v>210</v>
          </cell>
          <cell r="G183" t="str">
            <v>K5</v>
          </cell>
          <cell r="H183"/>
          <cell r="I183">
            <v>12</v>
          </cell>
          <cell r="J183">
            <v>137.5</v>
          </cell>
          <cell r="K183">
            <v>0.34523809523809523</v>
          </cell>
        </row>
        <row r="184">
          <cell r="A184" t="str">
            <v>01750</v>
          </cell>
          <cell r="B184" t="str">
            <v>ממתג KVM 1:4</v>
          </cell>
          <cell r="C184" t="str">
            <v>ממתג KVM 1:4</v>
          </cell>
          <cell r="D184" t="str">
            <v>Aten</v>
          </cell>
          <cell r="E184" t="str">
            <v>CS64U</v>
          </cell>
          <cell r="F184">
            <v>350.77</v>
          </cell>
          <cell r="G184" t="str">
            <v>K5</v>
          </cell>
          <cell r="H184"/>
          <cell r="I184">
            <v>12</v>
          </cell>
          <cell r="J184">
            <v>263</v>
          </cell>
          <cell r="K184">
            <v>0.25022094249793303</v>
          </cell>
        </row>
        <row r="185">
          <cell r="A185" t="str">
            <v>01760</v>
          </cell>
          <cell r="B185" t="str">
            <v>ממתג KVM 1:8</v>
          </cell>
          <cell r="C185" t="str">
            <v>ממתג KVM 1:8</v>
          </cell>
          <cell r="D185" t="str">
            <v>Aten</v>
          </cell>
          <cell r="E185" t="str">
            <v>CS1708A</v>
          </cell>
          <cell r="F185">
            <v>1260</v>
          </cell>
          <cell r="G185" t="str">
            <v>K5</v>
          </cell>
          <cell r="H185"/>
          <cell r="I185">
            <v>12</v>
          </cell>
          <cell r="J185">
            <v>1240</v>
          </cell>
          <cell r="K185">
            <v>1.5873015873015928E-2</v>
          </cell>
        </row>
        <row r="186">
          <cell r="A186" t="str">
            <v>01770</v>
          </cell>
          <cell r="B186" t="str">
            <v>מטריצה KVM 4x16</v>
          </cell>
          <cell r="C186" t="str">
            <v>מטריצה KVM 4x16</v>
          </cell>
          <cell r="D186" t="str">
            <v>Aten//Raritan</v>
          </cell>
          <cell r="E186" t="str">
            <v>KM0532/KX-416</v>
          </cell>
          <cell r="F186">
            <v>14174.62</v>
          </cell>
          <cell r="G186" t="str">
            <v>K5</v>
          </cell>
          <cell r="H186"/>
          <cell r="I186">
            <v>15</v>
          </cell>
          <cell r="J186">
            <v>16740</v>
          </cell>
          <cell r="K186">
            <v>-0.18098404048926886</v>
          </cell>
        </row>
        <row r="187">
          <cell r="A187" t="str">
            <v>01780</v>
          </cell>
          <cell r="B187" t="str">
            <v>מטריצה KVM 8x32</v>
          </cell>
          <cell r="C187" t="str">
            <v>מטריצה KVM 8x32</v>
          </cell>
          <cell r="D187" t="str">
            <v>Aten//Raritan</v>
          </cell>
          <cell r="E187" t="str">
            <v>KM0932/P2-UMT832M</v>
          </cell>
          <cell r="F187">
            <v>19950</v>
          </cell>
          <cell r="G187" t="str">
            <v>K5</v>
          </cell>
          <cell r="H187"/>
          <cell r="I187">
            <v>15</v>
          </cell>
          <cell r="J187">
            <v>16890</v>
          </cell>
          <cell r="K187">
            <v>0.15338345864661651</v>
          </cell>
        </row>
        <row r="188">
          <cell r="A188" t="str">
            <v>01790</v>
          </cell>
          <cell r="B188" t="str">
            <v>מטריצה KVM 16x64</v>
          </cell>
          <cell r="C188" t="str">
            <v>מטריצה KVM 16x64</v>
          </cell>
          <cell r="D188" t="str">
            <v>Raritan</v>
          </cell>
          <cell r="E188" t="str">
            <v>P2-UMT1664M</v>
          </cell>
          <cell r="F188">
            <v>30369.23</v>
          </cell>
          <cell r="G188" t="str">
            <v>K5</v>
          </cell>
          <cell r="H188"/>
          <cell r="I188">
            <v>16</v>
          </cell>
          <cell r="J188">
            <v>32785.65</v>
          </cell>
          <cell r="K188">
            <v>-7.9568036463222969E-2</v>
          </cell>
        </row>
        <row r="189">
          <cell r="A189" t="str">
            <v>01800</v>
          </cell>
          <cell r="B189" t="str">
            <v>יחידת חיבור עמדת משתמש למטריצת KVMUSB</v>
          </cell>
          <cell r="C189" t="str">
            <v>יחידת חיבור עמדת משתמש למטריצת KVMUSB</v>
          </cell>
          <cell r="D189" t="str">
            <v>Aten//Raritan</v>
          </cell>
          <cell r="E189" t="str">
            <v>KA7230/</v>
          </cell>
          <cell r="F189">
            <v>3311.54</v>
          </cell>
          <cell r="G189" t="str">
            <v>K5</v>
          </cell>
          <cell r="H189"/>
          <cell r="I189">
            <v>37</v>
          </cell>
          <cell r="J189">
            <v>2778.15</v>
          </cell>
          <cell r="K189">
            <v>0.16107007615792046</v>
          </cell>
        </row>
        <row r="190">
          <cell r="A190" t="str">
            <v>01810</v>
          </cell>
          <cell r="B190" t="str">
            <v>יחידת חיבור עמדת משתמש למטריצת KVMPS2</v>
          </cell>
          <cell r="C190" t="str">
            <v>יחידת חיבור עמדת משתמש למטריצת KVMPS2</v>
          </cell>
          <cell r="D190" t="str">
            <v>Aten//Raritan</v>
          </cell>
          <cell r="E190" t="str">
            <v>KA7230/P2-EUST</v>
          </cell>
          <cell r="F190">
            <v>2769.23</v>
          </cell>
          <cell r="G190" t="str">
            <v>K5</v>
          </cell>
          <cell r="H190"/>
          <cell r="I190">
            <v>37</v>
          </cell>
          <cell r="J190">
            <v>2778.15</v>
          </cell>
          <cell r="K190">
            <v>-3.2211120058645015E-3</v>
          </cell>
        </row>
        <row r="191">
          <cell r="A191" t="str">
            <v>01820</v>
          </cell>
          <cell r="B191" t="str">
            <v>יחידת חיבור מחשב למטריצת KVM USB</v>
          </cell>
          <cell r="C191" t="str">
            <v>יחידת חיבור מחשב למטריצת KVM USB</v>
          </cell>
          <cell r="D191" t="str">
            <v>Aten//Raritan</v>
          </cell>
          <cell r="E191" t="str">
            <v>KA7170/P2-CIM-USB DCIM-USBG2</v>
          </cell>
          <cell r="F191">
            <v>592.30999999999995</v>
          </cell>
          <cell r="G191" t="str">
            <v>K5</v>
          </cell>
          <cell r="H191"/>
          <cell r="I191">
            <v>32</v>
          </cell>
          <cell r="J191">
            <v>439.75</v>
          </cell>
          <cell r="K191">
            <v>0.25756782765781427</v>
          </cell>
        </row>
        <row r="192">
          <cell r="A192" t="str">
            <v>01830</v>
          </cell>
          <cell r="B192" t="str">
            <v>יחידת חיבור מחשב למטריצת KVM PS2</v>
          </cell>
          <cell r="C192" t="str">
            <v>יחידת חיבור מחשב למטריצת KVM PS2</v>
          </cell>
          <cell r="D192" t="str">
            <v>Aten//Raritan</v>
          </cell>
          <cell r="E192" t="str">
            <v>KA7120/P2-CIM-PS2 DCIM-PS2</v>
          </cell>
          <cell r="F192">
            <v>500.77</v>
          </cell>
          <cell r="G192" t="str">
            <v>K5</v>
          </cell>
          <cell r="H192"/>
          <cell r="I192">
            <v>32</v>
          </cell>
          <cell r="J192">
            <v>439.75</v>
          </cell>
          <cell r="K192">
            <v>0.12185234738502704</v>
          </cell>
        </row>
        <row r="193">
          <cell r="A193" t="str">
            <v>01840</v>
          </cell>
          <cell r="B193" t="str">
            <v>מרחיק KVM  (KVM Extender)</v>
          </cell>
          <cell r="C193" t="str">
            <v>מרחיק KVM  (KVM Extender)</v>
          </cell>
          <cell r="D193" t="str">
            <v>Aten</v>
          </cell>
          <cell r="E193" t="str">
            <v>CE700A</v>
          </cell>
          <cell r="F193">
            <v>1184.6199999999999</v>
          </cell>
          <cell r="G193" t="str">
            <v>K5</v>
          </cell>
          <cell r="H193"/>
          <cell r="I193">
            <v>25</v>
          </cell>
          <cell r="J193">
            <v>826</v>
          </cell>
          <cell r="K193">
            <v>0.30272998936367779</v>
          </cell>
        </row>
        <row r="194">
          <cell r="A194" t="str">
            <v>01850</v>
          </cell>
          <cell r="B194" t="str">
            <v xml:space="preserve">מרחיק USB  </v>
          </cell>
          <cell r="C194" t="str">
            <v xml:space="preserve">מרחיק USB  </v>
          </cell>
          <cell r="D194" t="str">
            <v>Aten</v>
          </cell>
          <cell r="E194" t="str">
            <v xml:space="preserve"> UCE260</v>
          </cell>
          <cell r="F194">
            <v>355.38</v>
          </cell>
          <cell r="G194" t="str">
            <v>K5</v>
          </cell>
          <cell r="H194"/>
          <cell r="I194">
            <v>11</v>
          </cell>
          <cell r="J194">
            <v>280</v>
          </cell>
          <cell r="K194">
            <v>0.21211097979627436</v>
          </cell>
        </row>
        <row r="195">
          <cell r="A195" t="str">
            <v>01860</v>
          </cell>
          <cell r="B195" t="str">
            <v>TL יחידת קצה צד מחשב</v>
          </cell>
          <cell r="C195" t="str">
            <v>TL יחידת קצה צג מחשב</v>
          </cell>
          <cell r="D195" t="str">
            <v>TL</v>
          </cell>
          <cell r="E195" t="str">
            <v>VTM-U00004-LCTX</v>
          </cell>
          <cell r="F195">
            <v>13701</v>
          </cell>
          <cell r="G195" t="str">
            <v>K5</v>
          </cell>
          <cell r="H195" t="str">
            <v>משטרה</v>
          </cell>
          <cell r="I195">
            <v>20</v>
          </cell>
          <cell r="J195"/>
          <cell r="K195">
            <v>1</v>
          </cell>
        </row>
        <row r="196">
          <cell r="A196" t="str">
            <v>01870</v>
          </cell>
          <cell r="B196" t="str">
            <v>TL יחידת קצה משתמש</v>
          </cell>
          <cell r="C196" t="str">
            <v>TL יחידת קצה משתמש</v>
          </cell>
          <cell r="D196" t="str">
            <v>TL</v>
          </cell>
          <cell r="E196" t="str">
            <v>VTM-U00004-LCRX</v>
          </cell>
          <cell r="F196">
            <v>10613</v>
          </cell>
          <cell r="G196" t="str">
            <v>K5</v>
          </cell>
          <cell r="H196" t="str">
            <v>משטרה</v>
          </cell>
          <cell r="I196">
            <v>18</v>
          </cell>
          <cell r="J196"/>
          <cell r="K196">
            <v>1</v>
          </cell>
        </row>
        <row r="197">
          <cell r="A197" t="str">
            <v>01880</v>
          </cell>
          <cell r="B197" t="str">
            <v>TL כרטיס 16 I/O ל-48 פורט</v>
          </cell>
          <cell r="C197" t="str">
            <v>TL כרטיס 16 I/O ל-48 פורט</v>
          </cell>
          <cell r="D197" t="str">
            <v>TL</v>
          </cell>
          <cell r="E197" t="str">
            <v>MXM-D00016</v>
          </cell>
          <cell r="F197">
            <v>41860</v>
          </cell>
          <cell r="G197" t="str">
            <v>K5</v>
          </cell>
          <cell r="H197" t="str">
            <v>משטרה</v>
          </cell>
          <cell r="I197">
            <v>25</v>
          </cell>
          <cell r="J197"/>
          <cell r="K197">
            <v>1</v>
          </cell>
        </row>
        <row r="198">
          <cell r="A198" t="str">
            <v>01890</v>
          </cell>
          <cell r="B198" t="str">
            <v>TL נתב 48 פורט KVM לא מאובזר</v>
          </cell>
          <cell r="C198" t="str">
            <v>TL נתב 48 פורט KVM לא מאובזר</v>
          </cell>
          <cell r="D198" t="str">
            <v>TL</v>
          </cell>
          <cell r="E198" t="str">
            <v>MXR-000048</v>
          </cell>
          <cell r="F198">
            <v>124478.5</v>
          </cell>
          <cell r="G198" t="str">
            <v>K5</v>
          </cell>
          <cell r="H198" t="str">
            <v>משטרה</v>
          </cell>
          <cell r="I198">
            <v>28</v>
          </cell>
          <cell r="J198"/>
          <cell r="K198">
            <v>1</v>
          </cell>
        </row>
        <row r="199">
          <cell r="A199" t="str">
            <v>01900</v>
          </cell>
          <cell r="B199" t="str">
            <v>TL נתב 80 פורט KVM לא מאובזר</v>
          </cell>
          <cell r="C199" t="str">
            <v>TL נתב 80 פורט KVM לא מאובזר</v>
          </cell>
          <cell r="D199" t="str">
            <v>TL</v>
          </cell>
          <cell r="E199" t="str">
            <v>VXR-000080</v>
          </cell>
          <cell r="F199">
            <v>107311.34</v>
          </cell>
          <cell r="G199" t="str">
            <v>K5</v>
          </cell>
          <cell r="H199" t="str">
            <v>משטרה</v>
          </cell>
          <cell r="I199">
            <v>28</v>
          </cell>
          <cell r="J199"/>
          <cell r="K199">
            <v>1</v>
          </cell>
        </row>
        <row r="200">
          <cell r="A200" t="str">
            <v>01910</v>
          </cell>
          <cell r="B200" t="str">
            <v>TL כרטיס 5 I/O ל-80 פורט</v>
          </cell>
          <cell r="C200" t="str">
            <v>TL כרטיס 5 I/O ל-80 פורט</v>
          </cell>
          <cell r="D200" t="str">
            <v>TL</v>
          </cell>
          <cell r="E200" t="str">
            <v>VXM-D00005</v>
          </cell>
          <cell r="F200">
            <v>26165</v>
          </cell>
          <cell r="G200" t="str">
            <v>K5</v>
          </cell>
          <cell r="H200" t="str">
            <v>משטרה</v>
          </cell>
          <cell r="I200">
            <v>24</v>
          </cell>
          <cell r="J200"/>
          <cell r="K200">
            <v>1</v>
          </cell>
        </row>
        <row r="201">
          <cell r="A201" t="str">
            <v>01920</v>
          </cell>
          <cell r="B201" t="str">
            <v>נתב KVM דיגיטלי מאובזר נשלט עד 16 פורט</v>
          </cell>
          <cell r="C201" t="str">
            <v>נתב KVM דיגיטלי מאובזר נשלט עד 16 פורט</v>
          </cell>
          <cell r="D201" t="str">
            <v>IHSE \ Gefen</v>
          </cell>
          <cell r="E201" t="str">
            <v>K480-16C \ GEF-DVIKVM-848DL-PB</v>
          </cell>
          <cell r="F201">
            <v>34500.479999999996</v>
          </cell>
          <cell r="G201" t="str">
            <v>K5</v>
          </cell>
          <cell r="H201" t="str">
            <v>משטרה</v>
          </cell>
          <cell r="I201">
            <v>38</v>
          </cell>
          <cell r="J201"/>
          <cell r="K201">
            <v>1</v>
          </cell>
        </row>
        <row r="202">
          <cell r="A202" t="str">
            <v>01930</v>
          </cell>
          <cell r="B202" t="str">
            <v>נתב KVM דיגיטלי מאובזר נשלט עד 32 פורט</v>
          </cell>
          <cell r="C202" t="str">
            <v>נתב KVM דיגיטלי מאובזר נשלט עד 32 פורט</v>
          </cell>
          <cell r="D202" t="str">
            <v>IHSE</v>
          </cell>
          <cell r="E202" t="str">
            <v>K480-32C</v>
          </cell>
          <cell r="F202">
            <v>49963</v>
          </cell>
          <cell r="G202" t="str">
            <v>K5</v>
          </cell>
          <cell r="H202" t="str">
            <v>משטרה</v>
          </cell>
          <cell r="I202">
            <v>38</v>
          </cell>
          <cell r="J202"/>
          <cell r="K202">
            <v>1</v>
          </cell>
        </row>
        <row r="203">
          <cell r="A203" t="str">
            <v>01940</v>
          </cell>
          <cell r="B203" t="str">
            <v>נתב KVM דיגיטלי מאובזר נשלט עד 64 פורט</v>
          </cell>
          <cell r="C203" t="str">
            <v>נתב KVM דיגיטלי מאובזר נשלט עד 64 פורט</v>
          </cell>
          <cell r="D203" t="str">
            <v>IHSE</v>
          </cell>
          <cell r="E203" t="str">
            <v>K480-64C</v>
          </cell>
          <cell r="F203">
            <v>92501</v>
          </cell>
          <cell r="G203" t="str">
            <v>K5</v>
          </cell>
          <cell r="H203" t="str">
            <v>משטרה</v>
          </cell>
          <cell r="I203">
            <v>38</v>
          </cell>
          <cell r="J203"/>
          <cell r="K203">
            <v>1</v>
          </cell>
        </row>
        <row r="204">
          <cell r="A204" t="str">
            <v>01950</v>
          </cell>
          <cell r="B204" t="str">
            <v>נתב KVM דיגיטלי מאובזר נשלט עד 80 פורט</v>
          </cell>
          <cell r="C204" t="str">
            <v>נתב KVM דיגיטלי מאובזר נשלט עד 80 פורט</v>
          </cell>
          <cell r="D204" t="str">
            <v>IHSE</v>
          </cell>
          <cell r="E204" t="str">
            <v>K480-80C</v>
          </cell>
          <cell r="F204">
            <v>123927</v>
          </cell>
          <cell r="G204" t="str">
            <v>K5</v>
          </cell>
          <cell r="H204" t="str">
            <v>משטרה</v>
          </cell>
          <cell r="I204">
            <v>38</v>
          </cell>
          <cell r="J204"/>
          <cell r="K204">
            <v>1</v>
          </cell>
        </row>
        <row r="205">
          <cell r="A205" t="str">
            <v>01960</v>
          </cell>
          <cell r="B205"/>
          <cell r="C205" t="str">
            <v>כרטיס 8 פורטים למטריצת KVM</v>
          </cell>
          <cell r="D205" t="str">
            <v>IHSE</v>
          </cell>
          <cell r="E205" t="str">
            <v>480-S/X 8</v>
          </cell>
          <cell r="F205">
            <v>19870</v>
          </cell>
          <cell r="G205" t="str">
            <v>K5</v>
          </cell>
          <cell r="H205"/>
          <cell r="I205"/>
          <cell r="J205"/>
          <cell r="K205"/>
        </row>
        <row r="206">
          <cell r="A206" t="str">
            <v>01970</v>
          </cell>
          <cell r="B206" t="str">
            <v>משדר למערכת KVM דיגיטלית</v>
          </cell>
          <cell r="C206" t="str">
            <v>משדר למערכת KVM דיגיטלית</v>
          </cell>
          <cell r="D206" t="str">
            <v>IHSE</v>
          </cell>
          <cell r="E206" t="str">
            <v>L474-1S</v>
          </cell>
          <cell r="F206">
            <v>7450</v>
          </cell>
          <cell r="G206" t="str">
            <v>K5</v>
          </cell>
          <cell r="H206" t="str">
            <v>משטרה</v>
          </cell>
          <cell r="I206">
            <v>24</v>
          </cell>
          <cell r="J206"/>
          <cell r="K206">
            <v>1</v>
          </cell>
        </row>
        <row r="207">
          <cell r="A207" t="str">
            <v>01980</v>
          </cell>
          <cell r="B207" t="str">
            <v>מקלט למערכת KVM דיגיטלית</v>
          </cell>
          <cell r="C207" t="str">
            <v>מקלט למערכת KVM דיגיטלית</v>
          </cell>
          <cell r="D207" t="str">
            <v>IHSE</v>
          </cell>
          <cell r="E207" t="str">
            <v>R474-1S</v>
          </cell>
          <cell r="F207">
            <v>7450</v>
          </cell>
          <cell r="G207" t="str">
            <v>K5</v>
          </cell>
          <cell r="H207" t="str">
            <v>משטרה</v>
          </cell>
          <cell r="I207">
            <v>24</v>
          </cell>
          <cell r="J207"/>
          <cell r="K207">
            <v>1</v>
          </cell>
        </row>
        <row r="208">
          <cell r="A208" t="str">
            <v>01990</v>
          </cell>
          <cell r="B208" t="str">
            <v>ממתג KVM 1:4 הכולל חיבור DVI-D,AUDIO,MIC</v>
          </cell>
          <cell r="C208" t="str">
            <v>ממתג KVM 1:4 הכולל חיבור DVI-D,AUDIO,MIC,מקלדת וחיבור 2.0 USB </v>
          </cell>
          <cell r="D208" t="str">
            <v>Aten</v>
          </cell>
          <cell r="E208" t="str">
            <v>CS1784</v>
          </cell>
          <cell r="F208">
            <v>1245.33</v>
          </cell>
          <cell r="G208" t="str">
            <v>K5</v>
          </cell>
          <cell r="H208" t="str">
            <v>משטרה</v>
          </cell>
          <cell r="I208">
            <v>40</v>
          </cell>
          <cell r="J208">
            <v>1026</v>
          </cell>
          <cell r="K208">
            <v>0.1761219917612199</v>
          </cell>
        </row>
        <row r="209">
          <cell r="A209" t="str">
            <v>02000</v>
          </cell>
          <cell r="B209" t="str">
            <v>מרחיק KVM על תשתית אחודה - DVI</v>
          </cell>
          <cell r="C209" t="str">
            <v>מרחיק KVM על תשתית אחודה - DVI</v>
          </cell>
          <cell r="D209" t="str">
            <v>ATEN</v>
          </cell>
          <cell r="E209" t="str">
            <v>CE600</v>
          </cell>
          <cell r="F209">
            <v>2650</v>
          </cell>
          <cell r="G209" t="str">
            <v>K5</v>
          </cell>
          <cell r="H209" t="str">
            <v>משטרה</v>
          </cell>
          <cell r="I209">
            <v>30</v>
          </cell>
          <cell r="J209">
            <v>2140</v>
          </cell>
          <cell r="K209">
            <v>0.1924528301886792</v>
          </cell>
        </row>
        <row r="210">
          <cell r="B210"/>
          <cell r="C210" t="str">
            <v>מערכות לשליטה מרכזית</v>
          </cell>
          <cell r="D210"/>
          <cell r="E210"/>
          <cell r="F210"/>
          <cell r="G210"/>
          <cell r="H210"/>
          <cell r="I210"/>
          <cell r="J210"/>
          <cell r="K210"/>
        </row>
        <row r="211">
          <cell r="A211" t="str">
            <v>02010</v>
          </cell>
          <cell r="B211" t="str">
            <v xml:space="preserve">בקרי שליטה עצמאים לאתר קטן </v>
          </cell>
          <cell r="C211" t="str">
            <v xml:space="preserve">בקרי שליטה עצמאים לאתר קטן (כתה, משרד, חד"ן קטן) </v>
          </cell>
          <cell r="D211" t="str">
            <v>Kramer</v>
          </cell>
          <cell r="E211" t="str">
            <v>RC-208</v>
          </cell>
          <cell r="F211">
            <v>1157.69</v>
          </cell>
          <cell r="G211" t="str">
            <v>K6</v>
          </cell>
          <cell r="H211"/>
          <cell r="I211">
            <v>27</v>
          </cell>
          <cell r="J211">
            <v>756</v>
          </cell>
          <cell r="K211">
            <v>0.34697544247596512</v>
          </cell>
        </row>
        <row r="212">
          <cell r="A212" t="str">
            <v>02020</v>
          </cell>
          <cell r="B212" t="str">
            <v xml:space="preserve">מחיר לדף אחרי 150 דף הכלולים במחיר </v>
          </cell>
          <cell r="C212" t="str">
            <v>מחיר לדף אחרי 150 דף הכלולים במחיר ההתקנה (תכנות)</v>
          </cell>
          <cell r="D212" t="str">
            <v>DM</v>
          </cell>
          <cell r="E212"/>
          <cell r="F212">
            <v>108.03</v>
          </cell>
          <cell r="G212" t="str">
            <v>K6</v>
          </cell>
          <cell r="H212"/>
          <cell r="I212">
            <v>35</v>
          </cell>
          <cell r="J212">
            <v>150</v>
          </cell>
          <cell r="K212">
            <v>-0.38850319355734508</v>
          </cell>
        </row>
        <row r="213">
          <cell r="A213" t="str">
            <v>02030</v>
          </cell>
          <cell r="B213" t="str">
            <v>מחיר לתכנות ממשק שליטה מעבר ל 15 הכלול</v>
          </cell>
          <cell r="C213" t="str">
            <v>מחיר לתכנות ממשק שליטה מעבר ל 15 הכלולים במחיר ההתקנה</v>
          </cell>
          <cell r="D213" t="str">
            <v>DM</v>
          </cell>
          <cell r="E213"/>
          <cell r="F213">
            <v>161.71</v>
          </cell>
          <cell r="G213" t="str">
            <v>K6</v>
          </cell>
          <cell r="H213"/>
          <cell r="I213">
            <v>38</v>
          </cell>
          <cell r="J213">
            <v>150</v>
          </cell>
          <cell r="K213">
            <v>7.2413579865190814E-2</v>
          </cell>
        </row>
        <row r="214">
          <cell r="A214" t="str">
            <v>02040</v>
          </cell>
          <cell r="B214" t="str">
            <v>מחיר לתכנות ממשק שליטה לאחר סיום הפרויקט</v>
          </cell>
          <cell r="C214" t="str">
            <v>מחיר לתכנות ממשק שליטה לאחר סיום הפרויקט</v>
          </cell>
          <cell r="D214" t="str">
            <v>DM</v>
          </cell>
          <cell r="E214"/>
          <cell r="F214">
            <v>154.36000000000001</v>
          </cell>
          <cell r="G214" t="str">
            <v>K6</v>
          </cell>
          <cell r="H214"/>
          <cell r="I214">
            <v>40</v>
          </cell>
          <cell r="J214">
            <v>250</v>
          </cell>
          <cell r="K214">
            <v>-0.61959056750453478</v>
          </cell>
        </row>
        <row r="215">
          <cell r="A215" t="str">
            <v>02050</v>
          </cell>
          <cell r="B215" t="str">
            <v>בקר רמה א' – בקר קטן</v>
          </cell>
          <cell r="C215" t="str">
            <v>בקר רמה א' – בקר קטן</v>
          </cell>
          <cell r="D215" t="str">
            <v>Crestron \ AMX / EXTRON</v>
          </cell>
          <cell r="E215" t="str">
            <v>CP4 /NX-2200 / IPCP250</v>
          </cell>
          <cell r="F215">
            <v>5292.31</v>
          </cell>
          <cell r="G215" t="str">
            <v>K6</v>
          </cell>
          <cell r="H215"/>
          <cell r="I215">
            <v>20</v>
          </cell>
          <cell r="J215">
            <v>2847.5</v>
          </cell>
          <cell r="K215">
            <v>0.46195517647303352</v>
          </cell>
        </row>
        <row r="216">
          <cell r="A216" t="str">
            <v>02060</v>
          </cell>
          <cell r="B216" t="str">
            <v>בקר רמה ב' – בקר בינוני</v>
          </cell>
          <cell r="C216" t="str">
            <v>בקר רמה ב' – בקר בינוני</v>
          </cell>
          <cell r="D216" t="str">
            <v>Crestron \ AMX / EXTRON</v>
          </cell>
          <cell r="E216" t="str">
            <v>CP3N/nx3200/ IPCP350</v>
          </cell>
          <cell r="F216">
            <v>6946.15</v>
          </cell>
          <cell r="G216" t="str">
            <v>K6</v>
          </cell>
          <cell r="H216"/>
          <cell r="I216">
            <v>23</v>
          </cell>
          <cell r="J216">
            <v>6867.5</v>
          </cell>
          <cell r="K216">
            <v>1.132281911562516E-2</v>
          </cell>
        </row>
        <row r="217">
          <cell r="A217" t="str">
            <v>02070</v>
          </cell>
          <cell r="B217" t="str">
            <v>יחידת הרחבה לבקר</v>
          </cell>
          <cell r="C217" t="str">
            <v>יחידת הרחבה לבקר</v>
          </cell>
          <cell r="D217" t="str">
            <v>Crestron</v>
          </cell>
          <cell r="E217" t="str">
            <v>CEN-IO-COM-102 / CEN-IO-R104/ CEN-IO-IR-104</v>
          </cell>
          <cell r="F217">
            <v>2546.92</v>
          </cell>
          <cell r="G217" t="str">
            <v>K6</v>
          </cell>
          <cell r="H217"/>
          <cell r="I217">
            <v>16</v>
          </cell>
          <cell r="J217">
            <v>712.44450000000006</v>
          </cell>
          <cell r="K217">
            <v>0.72027213261508016</v>
          </cell>
        </row>
        <row r="218">
          <cell r="A218" t="str">
            <v>02080</v>
          </cell>
          <cell r="B218" t="str">
            <v>כרטיס של 2 חיבור לתקשורת  דו כיווני</v>
          </cell>
          <cell r="C218" t="str">
            <v>כרטיס של 2 חיבור לתקשורת  RS-232 דו כיווני</v>
          </cell>
          <cell r="D218" t="str">
            <v>Crestron/Amx</v>
          </cell>
          <cell r="E218" t="str">
            <v>C2COM-2</v>
          </cell>
          <cell r="F218">
            <v>712.99</v>
          </cell>
          <cell r="G218" t="str">
            <v>K6</v>
          </cell>
          <cell r="H218"/>
          <cell r="I218">
            <v>35</v>
          </cell>
          <cell r="J218">
            <v>902.82500000000005</v>
          </cell>
          <cell r="K218">
            <v>-0.26625198109370407</v>
          </cell>
        </row>
        <row r="219">
          <cell r="A219" t="str">
            <v>02090</v>
          </cell>
          <cell r="B219" t="str">
            <v>כרטיס 4IR</v>
          </cell>
          <cell r="C219" t="str">
            <v>כרטיס 4IR</v>
          </cell>
          <cell r="D219" t="str">
            <v>Crestron/Amx</v>
          </cell>
          <cell r="E219" t="str">
            <v>C2IR-8</v>
          </cell>
          <cell r="F219">
            <v>848.97</v>
          </cell>
          <cell r="G219" t="str">
            <v>K6</v>
          </cell>
          <cell r="H219"/>
          <cell r="I219">
            <v>9</v>
          </cell>
          <cell r="J219">
            <v>1263.9550000000002</v>
          </cell>
          <cell r="K219">
            <v>-0.48880996972802349</v>
          </cell>
        </row>
        <row r="220">
          <cell r="A220" t="str">
            <v>02100</v>
          </cell>
          <cell r="B220" t="str">
            <v>כרטיס 10 ממסרים</v>
          </cell>
          <cell r="C220" t="str">
            <v>כרטיס 10 ממסרים</v>
          </cell>
          <cell r="D220" t="str">
            <v>Crestron/Amx</v>
          </cell>
          <cell r="E220" t="str">
            <v>CNXRY-8</v>
          </cell>
          <cell r="F220">
            <v>617.44000000000005</v>
          </cell>
          <cell r="G220" t="str">
            <v>K6</v>
          </cell>
          <cell r="H220"/>
          <cell r="I220">
            <v>15</v>
          </cell>
          <cell r="J220">
            <v>902.82500000000005</v>
          </cell>
          <cell r="K220">
            <v>-0.46220685410728168</v>
          </cell>
        </row>
        <row r="221">
          <cell r="A221" t="str">
            <v>02110</v>
          </cell>
          <cell r="B221" t="str">
            <v>מתאם לשליטה בEthernet</v>
          </cell>
          <cell r="C221" t="str">
            <v>מתאם לשליטה בEthernet</v>
          </cell>
          <cell r="D221" t="str">
            <v>Kramer</v>
          </cell>
          <cell r="E221" t="str">
            <v>FC-22ETH</v>
          </cell>
          <cell r="F221">
            <v>555.73</v>
          </cell>
          <cell r="G221" t="str">
            <v>K6</v>
          </cell>
          <cell r="H221"/>
          <cell r="I221">
            <v>21</v>
          </cell>
          <cell r="J221">
            <v>495</v>
          </cell>
          <cell r="K221">
            <v>0.10927968617854</v>
          </cell>
        </row>
        <row r="222">
          <cell r="A222" t="str">
            <v>02120</v>
          </cell>
          <cell r="B222" t="str">
            <v>מתג Ethernet  24 פורטים</v>
          </cell>
          <cell r="C222" t="str">
            <v>מתג Ethernet  24 פורטים</v>
          </cell>
          <cell r="D222" t="str">
            <v>Cisco</v>
          </cell>
          <cell r="E222" t="str">
            <v>SG-350-28P-K9</v>
          </cell>
          <cell r="F222">
            <v>1980</v>
          </cell>
          <cell r="G222" t="str">
            <v>K6</v>
          </cell>
          <cell r="H222"/>
          <cell r="I222">
            <v>23</v>
          </cell>
          <cell r="J222">
            <v>1336.65</v>
          </cell>
          <cell r="K222">
            <v>0.32492424242424234</v>
          </cell>
        </row>
        <row r="223">
          <cell r="A223" t="str">
            <v>02130</v>
          </cell>
          <cell r="B223" t="str">
            <v>מסך מגע לשליטה גדול מאוד שולחני</v>
          </cell>
          <cell r="C223" t="str">
            <v>מסך מגע לשליטה גדול מאוד שולחני</v>
          </cell>
          <cell r="D223" t="str">
            <v>Crestron</v>
          </cell>
          <cell r="E223" t="str">
            <v>tsd-2220+dge 100</v>
          </cell>
          <cell r="F223">
            <v>10290.6</v>
          </cell>
          <cell r="G223" t="str">
            <v>K6</v>
          </cell>
          <cell r="H223"/>
          <cell r="I223">
            <v>31</v>
          </cell>
          <cell r="J223">
            <v>7517.4000000000005</v>
          </cell>
          <cell r="K223">
            <v>0.26948865955337875</v>
          </cell>
        </row>
        <row r="224">
          <cell r="A224" t="str">
            <v>02140</v>
          </cell>
          <cell r="B224" t="str">
            <v>מסך מגע לשליטה גדול שולחני</v>
          </cell>
          <cell r="C224" t="str">
            <v>מסך מגע לשליטה גדול שולחני 10'</v>
          </cell>
          <cell r="D224" t="str">
            <v>Crestron \ AMX / EXTRON</v>
          </cell>
          <cell r="E224" t="str">
            <v>TS-1070-GV-B-S / FG2265-05 / TLP1020</v>
          </cell>
          <cell r="F224">
            <v>7115.21</v>
          </cell>
          <cell r="G224" t="str">
            <v>K6</v>
          </cell>
          <cell r="H224"/>
          <cell r="I224">
            <v>26</v>
          </cell>
          <cell r="J224">
            <v>3953</v>
          </cell>
          <cell r="K224">
            <v>0.44442960924554586</v>
          </cell>
        </row>
        <row r="225">
          <cell r="A225" t="str">
            <v>02150</v>
          </cell>
          <cell r="B225" t="str">
            <v>מסך מגע לשליטה בינוני שולחני</v>
          </cell>
          <cell r="C225" t="str">
            <v>מסך מגע לשליטה בינוני שולחני 7 '</v>
          </cell>
          <cell r="D225" t="str">
            <v>Crestron \ AMX / EXTRON</v>
          </cell>
          <cell r="E225" t="str">
            <v>TSW-760 -B-S-NC\ MST-701 FG2265-06 / TLP PRO 720-5</v>
          </cell>
          <cell r="F225">
            <v>4862.3100000000004</v>
          </cell>
          <cell r="G225" t="str">
            <v>K6</v>
          </cell>
          <cell r="H225"/>
          <cell r="I225">
            <v>28</v>
          </cell>
          <cell r="J225">
            <v>3561.05</v>
          </cell>
          <cell r="K225">
            <v>0.26762176825418371</v>
          </cell>
        </row>
        <row r="226">
          <cell r="A226" t="str">
            <v>02160</v>
          </cell>
          <cell r="B226" t="str">
            <v>מסך מגע לשליטה קטן שולחני</v>
          </cell>
          <cell r="C226" t="str">
            <v>מסך מגע לשליטה קטן שולחני 5'</v>
          </cell>
          <cell r="D226" t="str">
            <v>Crestron</v>
          </cell>
          <cell r="E226" t="str">
            <v>TSW-560 -B-S-NC</v>
          </cell>
          <cell r="F226">
            <v>2352.14</v>
          </cell>
          <cell r="G226" t="str">
            <v>K6</v>
          </cell>
          <cell r="H226"/>
          <cell r="I226">
            <v>25</v>
          </cell>
          <cell r="J226">
            <v>1879.3500000000001</v>
          </cell>
          <cell r="K226">
            <v>0.20100419192735119</v>
          </cell>
        </row>
        <row r="227">
          <cell r="A227" t="str">
            <v>02170</v>
          </cell>
          <cell r="B227" t="str">
            <v xml:space="preserve">צג נייד "8 נייד עם עגינה בקיר/ריהוט </v>
          </cell>
          <cell r="C227" t="str">
            <v>צג LCD TFT ACTIV  ברזולוציה של 800X600, נייד בגודל של "8 צבעוני אלחוטי כולל משדר/מקלט RF דו כיווני,עמדת עגינה וטעינה קבועה שקועה בקיר/ריהוט / שולחנית</v>
          </cell>
          <cell r="D227" t="str">
            <v>APPLE</v>
          </cell>
          <cell r="E227" t="str">
            <v>Crestron \ AMX TPCONTROL License for IPAD+IPAD</v>
          </cell>
          <cell r="F227">
            <v>7857</v>
          </cell>
          <cell r="G227" t="str">
            <v>K6</v>
          </cell>
          <cell r="H227" t="str">
            <v>משטרה</v>
          </cell>
          <cell r="I227">
            <v>36</v>
          </cell>
          <cell r="J227">
            <v>4500</v>
          </cell>
          <cell r="K227">
            <v>0.42726231386025204</v>
          </cell>
        </row>
        <row r="228">
          <cell r="A228" t="str">
            <v>02180</v>
          </cell>
          <cell r="B228" t="str">
            <v>ערכת GREEN לחסכון והתיעלות אנרגטית</v>
          </cell>
          <cell r="C228" t="str">
            <v>ערכת GREEN לחסכון והתיעלות אנרגטית כולל בקר תאורה +פנל שליטה+גלאי נוכחות</v>
          </cell>
          <cell r="D228" t="str">
            <v>crestron</v>
          </cell>
          <cell r="E228" t="str">
            <v>GREEN-GLPP</v>
          </cell>
          <cell r="F228">
            <v>2723</v>
          </cell>
          <cell r="G228" t="str">
            <v>K6</v>
          </cell>
          <cell r="H228" t="str">
            <v>משטרה</v>
          </cell>
          <cell r="I228">
            <v>34</v>
          </cell>
          <cell r="J228">
            <v>2347.3449999999998</v>
          </cell>
          <cell r="K228">
            <v>0.13795629820051425</v>
          </cell>
        </row>
        <row r="229">
          <cell r="A229" t="str">
            <v>02190</v>
          </cell>
          <cell r="B229" t="str">
            <v>פנל כפתורים משולב בקר עצמאי</v>
          </cell>
          <cell r="C229" t="str">
            <v>פנל כפתורים משולב בקר עצמאי</v>
          </cell>
          <cell r="D229" t="str">
            <v>Crestron</v>
          </cell>
          <cell r="E229" t="str">
            <v>BPCi-8</v>
          </cell>
          <cell r="F229">
            <v>1712</v>
          </cell>
          <cell r="G229" t="str">
            <v>K6</v>
          </cell>
          <cell r="H229" t="str">
            <v>מרכבה</v>
          </cell>
          <cell r="I229">
            <v>27</v>
          </cell>
          <cell r="J229">
            <v>763.80000000000007</v>
          </cell>
          <cell r="K229">
            <v>0.55385514018691584</v>
          </cell>
        </row>
        <row r="230">
          <cell r="A230" t="str">
            <v>02200</v>
          </cell>
          <cell r="B230" t="str">
            <v>מסך מגע 6" אלחוטי כולל תחנת עגינה TPS-6X</v>
          </cell>
          <cell r="C230" t="str">
            <v>מסך מגע 9" אלחוטי כולל תחנת עגינה TPS-6X</v>
          </cell>
          <cell r="D230" t="str">
            <v>Crestron</v>
          </cell>
          <cell r="E230" t="str">
            <v>TST-902</v>
          </cell>
          <cell r="F230">
            <v>11900</v>
          </cell>
          <cell r="G230" t="str">
            <v>K6</v>
          </cell>
          <cell r="H230" t="str">
            <v>מרכבה</v>
          </cell>
          <cell r="I230">
            <v>40</v>
          </cell>
          <cell r="J230">
            <v>8137.1500000000005</v>
          </cell>
          <cell r="K230">
            <v>0.31620588235294111</v>
          </cell>
        </row>
        <row r="231">
          <cell r="B231"/>
          <cell r="C231" t="str">
            <v>ציוד נלווה</v>
          </cell>
          <cell r="D231"/>
          <cell r="E231"/>
          <cell r="F231"/>
          <cell r="G231"/>
          <cell r="H231"/>
          <cell r="I231"/>
          <cell r="J231"/>
          <cell r="K231"/>
        </row>
        <row r="232">
          <cell r="A232" t="str">
            <v>02210</v>
          </cell>
          <cell r="B232" t="str">
            <v>מסך נגלל חשמלי דגם 90”  אלכסון (שטח הקרנה 183x137 ס"מ לפחות)</v>
          </cell>
          <cell r="C232" t="str">
            <v>מסך נגלל חשמלי דגם 90”  אלכסון (שטח הקרנה 183x137 ס"מ לפחות)</v>
          </cell>
          <cell r="D232" t="str">
            <v>VEGA/StarView Pro</v>
          </cell>
          <cell r="E232" t="str">
            <v>Tensioned Screen 92" 4:3</v>
          </cell>
          <cell r="F232">
            <v>1818</v>
          </cell>
          <cell r="G232" t="str">
            <v>K7</v>
          </cell>
          <cell r="H232"/>
          <cell r="I232">
            <v>60</v>
          </cell>
          <cell r="J232">
            <v>3190</v>
          </cell>
          <cell r="K232">
            <v>-0.75467546754675463</v>
          </cell>
        </row>
        <row r="233">
          <cell r="A233" t="str">
            <v>02220</v>
          </cell>
          <cell r="B233" t="str">
            <v>מסך נגלל חשמלי דגם 100”  אלכסון (שטח הקרנה 203x152ס"מ לפחות)</v>
          </cell>
          <cell r="C233" t="str">
            <v>מסך נגלל חשמלי דגם 100”  אלכסון (שטח הקרנה 203x152ס"מ לפחות)</v>
          </cell>
          <cell r="D233" t="str">
            <v>VEGA/StarView Pro</v>
          </cell>
          <cell r="E233" t="str">
            <v>Tensioned Screen 100" 4:3</v>
          </cell>
          <cell r="F233">
            <v>2610</v>
          </cell>
          <cell r="G233" t="str">
            <v>K7</v>
          </cell>
          <cell r="H233"/>
          <cell r="I233">
            <v>60</v>
          </cell>
          <cell r="J233">
            <v>3390</v>
          </cell>
          <cell r="K233">
            <v>-0.29885057471264376</v>
          </cell>
        </row>
        <row r="234">
          <cell r="A234" t="str">
            <v>02230</v>
          </cell>
          <cell r="B234" t="str">
            <v>מסך נגלל חשמלי דגם 120”  אלכסון (שטח הקרנה 244183xס"מ לפחות)</v>
          </cell>
          <cell r="C234" t="str">
            <v>מסך נגלל חשמלי דגם 120”  אלכסון (שטח הקרנה 244183xס"מ לפחות)</v>
          </cell>
          <cell r="D234" t="str">
            <v>VEGA/StarView Pro</v>
          </cell>
          <cell r="E234" t="str">
            <v>Tensioned Screen 120" 4:3</v>
          </cell>
          <cell r="F234">
            <v>3269</v>
          </cell>
          <cell r="G234" t="str">
            <v>K7</v>
          </cell>
          <cell r="H234"/>
          <cell r="I234">
            <v>60</v>
          </cell>
          <cell r="J234">
            <v>3590</v>
          </cell>
          <cell r="K234">
            <v>-9.8195166717650606E-2</v>
          </cell>
        </row>
        <row r="235">
          <cell r="A235" t="str">
            <v>02240</v>
          </cell>
          <cell r="B235"/>
          <cell r="C235" t="str">
            <v>מסך הקרנה חשמלי עד 120' יחס הקרנה 4:3 ללא מותחנים</v>
          </cell>
          <cell r="D235" t="str">
            <v>StarView</v>
          </cell>
          <cell r="E235" t="str">
            <v>ST PRO</v>
          </cell>
          <cell r="F235">
            <v>1370</v>
          </cell>
          <cell r="G235" t="str">
            <v>K7</v>
          </cell>
          <cell r="H235"/>
          <cell r="I235"/>
          <cell r="J235">
            <v>754</v>
          </cell>
          <cell r="K235">
            <v>0.44963503649635039</v>
          </cell>
        </row>
        <row r="236">
          <cell r="A236" t="str">
            <v>02250</v>
          </cell>
          <cell r="B236" t="str">
            <v>מסך נגלל חשמלי דגם 150”  אלכסון (שטח הקרנה 305x229ס"מ לפחות)</v>
          </cell>
          <cell r="C236" t="str">
            <v>מסך נגלל חשמלי דגם 150”  אלכסון (שטח הקרנה 305x229ס"מ לפחות)</v>
          </cell>
          <cell r="D236" t="str">
            <v>VEGA/StarView Pro</v>
          </cell>
          <cell r="E236" t="str">
            <v>Tensioned Screen 150" 4:3</v>
          </cell>
          <cell r="F236">
            <v>6500</v>
          </cell>
          <cell r="G236" t="str">
            <v>K7</v>
          </cell>
          <cell r="H236"/>
          <cell r="I236">
            <v>60</v>
          </cell>
          <cell r="J236">
            <v>5998.0000000000009</v>
          </cell>
          <cell r="K236">
            <v>7.7230769230769103E-2</v>
          </cell>
        </row>
        <row r="237">
          <cell r="A237" t="str">
            <v>02260</v>
          </cell>
          <cell r="B237" t="str">
            <v>מסך הקרנה נייד - דגם 84" אלכסון</v>
          </cell>
          <cell r="C237" t="str">
            <v>מסך הקרנה נייד - דגם 84" אלכסון</v>
          </cell>
          <cell r="D237" t="str">
            <v>VEGA/StarView Pro</v>
          </cell>
          <cell r="E237" t="str">
            <v>84"</v>
          </cell>
          <cell r="F237">
            <v>450</v>
          </cell>
          <cell r="G237" t="str">
            <v>K7</v>
          </cell>
          <cell r="H237"/>
          <cell r="I237">
            <v>31</v>
          </cell>
          <cell r="J237">
            <v>260</v>
          </cell>
          <cell r="K237">
            <v>0.42222222222222228</v>
          </cell>
        </row>
        <row r="238">
          <cell r="A238" t="str">
            <v>02270</v>
          </cell>
          <cell r="B238" t="str">
            <v>מסך הקרנה נייד - דגם 100" אלכסון</v>
          </cell>
          <cell r="C238" t="str">
            <v>מסך הקרנה נייד - דגם 100" אלכסון</v>
          </cell>
          <cell r="D238" t="str">
            <v>VEGA/StarView Pro</v>
          </cell>
          <cell r="E238" t="str">
            <v>100"</v>
          </cell>
          <cell r="F238">
            <v>550</v>
          </cell>
          <cell r="G238" t="str">
            <v>K7</v>
          </cell>
          <cell r="H238"/>
          <cell r="I238">
            <v>32</v>
          </cell>
          <cell r="J238">
            <v>353</v>
          </cell>
          <cell r="K238">
            <v>0.35818181818181816</v>
          </cell>
        </row>
        <row r="239">
          <cell r="A239" t="str">
            <v>02280</v>
          </cell>
          <cell r="B239"/>
          <cell r="C239" t="str">
            <v>מסך נגלל חשמלי מתיחה דגם דגם 200'' יחס צלעות 4:3,(שטח הקרנה 305X406 ס"מ )</v>
          </cell>
          <cell r="D239" t="str">
            <v>VEGA/StarView Pro</v>
          </cell>
          <cell r="E239" t="str">
            <v>200''</v>
          </cell>
          <cell r="F239">
            <v>6533.33</v>
          </cell>
          <cell r="G239" t="str">
            <v>K7</v>
          </cell>
          <cell r="H239"/>
          <cell r="I239"/>
          <cell r="J239">
            <v>5998.0000000000009</v>
          </cell>
          <cell r="K239">
            <v>8.1938307111381059E-2</v>
          </cell>
        </row>
        <row r="240">
          <cell r="A240" t="str">
            <v>02290</v>
          </cell>
          <cell r="B240" t="str">
            <v>התקנת מקרן, מסכים נגללים או טלוויזיות   LCD,פלסמה/מוניטורים</v>
          </cell>
          <cell r="C240" t="str">
            <v>התקנת מקרן, מסכים נגללים או טלוויזיות   LCD, פלסמה/מוניטורים</v>
          </cell>
          <cell r="D240" t="str">
            <v>DM</v>
          </cell>
          <cell r="E240" t="str">
            <v>-</v>
          </cell>
          <cell r="F240">
            <v>461.5</v>
          </cell>
          <cell r="G240" t="str">
            <v>K7</v>
          </cell>
          <cell r="H240"/>
          <cell r="I240">
            <v>59</v>
          </cell>
          <cell r="J240">
            <v>0</v>
          </cell>
          <cell r="K240">
            <v>1</v>
          </cell>
        </row>
        <row r="241">
          <cell r="A241" t="str">
            <v>02300</v>
          </cell>
          <cell r="B241" t="str">
            <v>הכנות/חיזוקים בגג/קיר להצבת מתקן לטלוויזיה LCD</v>
          </cell>
          <cell r="C241" t="str">
            <v>הכנות/חיזוקים בגג/קיר להצבת מתקן לטלוויזיה LCD</v>
          </cell>
          <cell r="D241" t="str">
            <v>DM</v>
          </cell>
          <cell r="E241" t="str">
            <v>-</v>
          </cell>
          <cell r="F241">
            <v>143</v>
          </cell>
          <cell r="G241" t="str">
            <v>K7</v>
          </cell>
          <cell r="H241"/>
          <cell r="I241">
            <v>46</v>
          </cell>
          <cell r="J241">
            <v>100</v>
          </cell>
          <cell r="K241">
            <v>0.30069930069930073</v>
          </cell>
        </row>
        <row r="242">
          <cell r="A242" t="str">
            <v>02310</v>
          </cell>
          <cell r="B242" t="str">
            <v>נגן הכולל צורב DVD  (DVD RECORDER) עם כונן קשיח 80 GB</v>
          </cell>
          <cell r="C242" t="str">
            <v>נגן הכולל צורב  DVD   (DVD RECORDER) עם כונן קשיח 80 GB</v>
          </cell>
          <cell r="D242" t="str">
            <v>Panasonic</v>
          </cell>
          <cell r="E242" t="str">
            <v>DMR EH59</v>
          </cell>
          <cell r="F242">
            <v>1615.38</v>
          </cell>
          <cell r="G242" t="str">
            <v>K7</v>
          </cell>
          <cell r="H242"/>
          <cell r="I242">
            <v>53</v>
          </cell>
          <cell r="J242">
            <v>1367.5</v>
          </cell>
          <cell r="K242">
            <v>0.15344996223798746</v>
          </cell>
        </row>
        <row r="243">
          <cell r="A243" t="str">
            <v>02320</v>
          </cell>
          <cell r="B243"/>
          <cell r="C243" t="str">
            <v>נגן DVD מקליט על מדיה</v>
          </cell>
          <cell r="D243" t="str">
            <v>Panasonic</v>
          </cell>
          <cell r="E243" t="str">
            <v>DMR-ES18</v>
          </cell>
          <cell r="F243">
            <v>925</v>
          </cell>
          <cell r="G243" t="str">
            <v>K7</v>
          </cell>
          <cell r="H243"/>
          <cell r="I243"/>
          <cell r="J243">
            <v>675</v>
          </cell>
          <cell r="K243">
            <v>0.27027027027027029</v>
          </cell>
        </row>
        <row r="244">
          <cell r="A244" t="str">
            <v>02330</v>
          </cell>
          <cell r="B244" t="str">
            <v xml:space="preserve">אינטרקום וידאו עם קודן יחידת דלת </v>
          </cell>
          <cell r="C244" t="str">
            <v>אינטרקום וידאו עם קודן יחידת דלת אחת מול יחידת מוניטור אחת</v>
          </cell>
          <cell r="D244" t="str">
            <v>Commax</v>
          </cell>
          <cell r="E244" t="str">
            <v>DPV 4HP2+DRC 4BG</v>
          </cell>
          <cell r="F244">
            <v>1980</v>
          </cell>
          <cell r="G244" t="str">
            <v>K7</v>
          </cell>
          <cell r="H244"/>
          <cell r="I244">
            <v>33</v>
          </cell>
          <cell r="J244">
            <v>1911</v>
          </cell>
          <cell r="K244">
            <v>3.4848484848484795E-2</v>
          </cell>
        </row>
        <row r="245">
          <cell r="A245" t="str">
            <v>02340</v>
          </cell>
          <cell r="B245" t="str">
            <v>אינטרקום וידאו עם קודן  מול 2 יחידות מוניטור</v>
          </cell>
          <cell r="C245" t="str">
            <v>אינטרקום וידאו עם קודן יחידת דלת אחת מול 2 יחידות מוניטור</v>
          </cell>
          <cell r="D245" t="str">
            <v>Commax</v>
          </cell>
          <cell r="E245" t="str">
            <v>DPV 4HP2+DRC 4BG</v>
          </cell>
          <cell r="F245">
            <v>2423.08</v>
          </cell>
          <cell r="G245" t="str">
            <v>K7</v>
          </cell>
          <cell r="H245"/>
          <cell r="I245">
            <v>44</v>
          </cell>
          <cell r="J245">
            <v>2379</v>
          </cell>
          <cell r="K245">
            <v>1.819172293114546E-2</v>
          </cell>
        </row>
        <row r="246">
          <cell r="A246" t="str">
            <v>02350</v>
          </cell>
          <cell r="B246" t="str">
            <v>אינטרקום וידאו עם קודן 2 יחידות מול מוניטור</v>
          </cell>
          <cell r="C246" t="str">
            <v>אינטרקום וידאו עם קודן 2 יחידות דלת מול יחידת מוניטור אחת</v>
          </cell>
          <cell r="D246" t="str">
            <v>Commax</v>
          </cell>
          <cell r="E246" t="str">
            <v>DPV 4HP2+DRC 4BG</v>
          </cell>
          <cell r="F246">
            <v>3046.15</v>
          </cell>
          <cell r="G246" t="str">
            <v>K7</v>
          </cell>
          <cell r="H246"/>
          <cell r="I246">
            <v>43</v>
          </cell>
          <cell r="J246">
            <v>3224</v>
          </cell>
          <cell r="K246">
            <v>-5.838517472875604E-2</v>
          </cell>
        </row>
        <row r="247">
          <cell r="A247" t="str">
            <v>02360</v>
          </cell>
          <cell r="B247" t="str">
            <v>מסד "19 בגובה של 4-12U</v>
          </cell>
          <cell r="C247" t="str">
            <v>מסד "19 בגובה של 4-12U</v>
          </cell>
          <cell r="D247" t="str">
            <v>Contech</v>
          </cell>
          <cell r="E247" t="str">
            <v>4-12u</v>
          </cell>
          <cell r="F247">
            <v>923.08</v>
          </cell>
          <cell r="G247" t="str">
            <v>K7</v>
          </cell>
          <cell r="H247"/>
          <cell r="I247">
            <v>22</v>
          </cell>
          <cell r="J247">
            <v>460</v>
          </cell>
          <cell r="K247">
            <v>0.5016683277722408</v>
          </cell>
        </row>
        <row r="248">
          <cell r="A248" t="str">
            <v>02370</v>
          </cell>
          <cell r="B248" t="str">
            <v>מסד "19 בגובה של 12-24U</v>
          </cell>
          <cell r="C248" t="str">
            <v>מסד "19 בגובה של 12-24U</v>
          </cell>
          <cell r="D248" t="str">
            <v>Contech</v>
          </cell>
          <cell r="E248" t="str">
            <v>12-24u</v>
          </cell>
          <cell r="F248">
            <v>1615.38</v>
          </cell>
          <cell r="G248" t="str">
            <v>K7</v>
          </cell>
          <cell r="H248"/>
          <cell r="I248">
            <v>23</v>
          </cell>
          <cell r="J248">
            <v>732</v>
          </cell>
          <cell r="K248">
            <v>0.54685584815956623</v>
          </cell>
        </row>
        <row r="249">
          <cell r="A249" t="str">
            <v>02380</v>
          </cell>
          <cell r="B249" t="str">
            <v>מסד "19 בגובה של 30-44U</v>
          </cell>
          <cell r="C249" t="str">
            <v>מסד "19 בגובה של 30-44U</v>
          </cell>
          <cell r="D249" t="str">
            <v>Contech</v>
          </cell>
          <cell r="E249" t="str">
            <v>30-44u</v>
          </cell>
          <cell r="F249">
            <v>2923.08</v>
          </cell>
          <cell r="G249" t="str">
            <v>K7</v>
          </cell>
          <cell r="H249"/>
          <cell r="I249">
            <v>23</v>
          </cell>
          <cell r="J249">
            <v>2285</v>
          </cell>
          <cell r="K249">
            <v>0.21829029653652998</v>
          </cell>
        </row>
        <row r="250">
          <cell r="A250" t="str">
            <v>02390</v>
          </cell>
          <cell r="B250" t="str">
            <v>מסד "25 בגובה של 30-44U</v>
          </cell>
          <cell r="C250" t="str">
            <v>מסד "25 בגובה של 30-44U</v>
          </cell>
          <cell r="D250" t="str">
            <v>Contech</v>
          </cell>
          <cell r="E250" t="str">
            <v>30-44u</v>
          </cell>
          <cell r="F250">
            <v>4000</v>
          </cell>
          <cell r="G250" t="str">
            <v>K7</v>
          </cell>
          <cell r="H250"/>
          <cell r="I250">
            <v>23</v>
          </cell>
          <cell r="J250">
            <v>2395</v>
          </cell>
          <cell r="K250">
            <v>0.40125</v>
          </cell>
        </row>
        <row r="251">
          <cell r="A251" t="str">
            <v>02400</v>
          </cell>
          <cell r="B251" t="str">
            <v>פס חשמל 6 שקעי חשמל</v>
          </cell>
          <cell r="C251" t="str">
            <v>פס חשמל 6 שקעי חשמל</v>
          </cell>
          <cell r="D251" t="str">
            <v>Contech</v>
          </cell>
          <cell r="E251" t="str">
            <v>-</v>
          </cell>
          <cell r="F251">
            <v>123.08</v>
          </cell>
          <cell r="G251" t="str">
            <v>K7</v>
          </cell>
          <cell r="H251"/>
          <cell r="I251">
            <v>19</v>
          </cell>
          <cell r="J251">
            <v>145</v>
          </cell>
          <cell r="K251">
            <v>-0.17809554761130975</v>
          </cell>
        </row>
        <row r="252">
          <cell r="A252" t="str">
            <v>02410</v>
          </cell>
          <cell r="B252" t="str">
            <v>פס חשמל 12 שקעי חשמל</v>
          </cell>
          <cell r="C252" t="str">
            <v>פס חשמל 12 שקעי חשמל</v>
          </cell>
          <cell r="D252" t="str">
            <v>Contech</v>
          </cell>
          <cell r="E252" t="str">
            <v>-</v>
          </cell>
          <cell r="F252">
            <v>169.23</v>
          </cell>
          <cell r="G252" t="str">
            <v>K7</v>
          </cell>
          <cell r="H252"/>
          <cell r="I252">
            <v>20</v>
          </cell>
          <cell r="J252">
            <v>198</v>
          </cell>
          <cell r="K252">
            <v>-0.17000531820599196</v>
          </cell>
        </row>
        <row r="253">
          <cell r="A253" t="str">
            <v>02420</v>
          </cell>
          <cell r="B253" t="str">
            <v>מדף קבוע למסד</v>
          </cell>
          <cell r="C253" t="str">
            <v>מדף קבוע למסד</v>
          </cell>
          <cell r="D253" t="str">
            <v>Contech</v>
          </cell>
          <cell r="E253" t="str">
            <v>-</v>
          </cell>
          <cell r="F253">
            <v>65.38</v>
          </cell>
          <cell r="G253" t="str">
            <v>K7</v>
          </cell>
          <cell r="H253"/>
          <cell r="I253">
            <v>13</v>
          </cell>
          <cell r="J253">
            <v>96</v>
          </cell>
          <cell r="K253">
            <v>-0.46833894157234646</v>
          </cell>
        </row>
        <row r="254">
          <cell r="A254" t="str">
            <v>02430</v>
          </cell>
          <cell r="B254" t="str">
            <v xml:space="preserve">מעלית חשמלית למקרן </v>
          </cell>
          <cell r="C254" t="str">
            <v xml:space="preserve">מעלית חשמלית למקרן </v>
          </cell>
          <cell r="D254" t="str">
            <v>Galil</v>
          </cell>
          <cell r="E254" t="str">
            <v>DM MT 317</v>
          </cell>
          <cell r="F254">
            <v>3846.15</v>
          </cell>
          <cell r="G254" t="str">
            <v>K7</v>
          </cell>
          <cell r="H254"/>
          <cell r="I254">
            <v>19</v>
          </cell>
          <cell r="J254">
            <v>3300</v>
          </cell>
          <cell r="K254">
            <v>0.14199914199914199</v>
          </cell>
        </row>
        <row r="255">
          <cell r="A255" t="str">
            <v>02440</v>
          </cell>
          <cell r="B255" t="str">
            <v xml:space="preserve">מתקן תליה קבוע תיקרתי למקרן (כולל מוט טלסקופי עד 60 ס"מ) </v>
          </cell>
          <cell r="C255" t="str">
            <v xml:space="preserve">מתקן תליה קבוע למקרן (כולל מוט טלסקופי עד 60 ס"מ) </v>
          </cell>
          <cell r="D255" t="str">
            <v>Galil</v>
          </cell>
          <cell r="E255" t="str">
            <v>DM MT 301</v>
          </cell>
          <cell r="F255">
            <v>314</v>
          </cell>
          <cell r="G255" t="str">
            <v>K7</v>
          </cell>
          <cell r="H255"/>
          <cell r="I255">
            <v>57</v>
          </cell>
          <cell r="J255">
            <v>220</v>
          </cell>
          <cell r="K255">
            <v>0.29936305732484081</v>
          </cell>
        </row>
        <row r="256">
          <cell r="A256" t="str">
            <v>02450</v>
          </cell>
          <cell r="B256" t="str">
            <v xml:space="preserve">מתקן תליה תיקרתי קבוע למקרן (כולל מוט טלסקופי עד 100 ס"מ) </v>
          </cell>
          <cell r="C256" t="str">
            <v xml:space="preserve">מתקן תליה קבוע למקרן (כולל מוט טלסקופי עד 100 ס"מ) </v>
          </cell>
          <cell r="D256" t="str">
            <v>Galil</v>
          </cell>
          <cell r="E256" t="str">
            <v>MT301</v>
          </cell>
          <cell r="F256">
            <v>338</v>
          </cell>
          <cell r="G256" t="str">
            <v>K7</v>
          </cell>
          <cell r="H256"/>
          <cell r="I256">
            <v>58</v>
          </cell>
          <cell r="J256">
            <v>250</v>
          </cell>
          <cell r="K256">
            <v>0.26035502958579881</v>
          </cell>
        </row>
        <row r="257">
          <cell r="A257" t="str">
            <v>02460</v>
          </cell>
          <cell r="B257" t="str">
            <v xml:space="preserve">בורר מחשבים אוטומטי  </v>
          </cell>
          <cell r="C257" t="str">
            <v xml:space="preserve">בורר מחשבים אוטומטי  </v>
          </cell>
          <cell r="D257" t="str">
            <v>Kramer</v>
          </cell>
          <cell r="E257" t="str">
            <v>VP-61XL</v>
          </cell>
          <cell r="F257">
            <v>242.31</v>
          </cell>
          <cell r="G257" t="str">
            <v>K7</v>
          </cell>
          <cell r="H257"/>
          <cell r="I257">
            <v>21</v>
          </cell>
          <cell r="J257">
            <v>1332.3</v>
          </cell>
          <cell r="K257">
            <v>-4.4983285873467871</v>
          </cell>
        </row>
        <row r="258">
          <cell r="A258" t="str">
            <v>02470</v>
          </cell>
          <cell r="B258" t="str">
            <v xml:space="preserve">יחידת המרת ממשקים מאות מחשב לאות וידאו </v>
          </cell>
          <cell r="C258" t="str">
            <v>יחידת המרת ממשקים מאות מחשב לאות וידאו (Scan Converter)</v>
          </cell>
          <cell r="D258" t="str">
            <v>Kramer</v>
          </cell>
          <cell r="E258" t="str">
            <v>VP-506</v>
          </cell>
          <cell r="F258">
            <v>423.08</v>
          </cell>
          <cell r="G258" t="str">
            <v>K7</v>
          </cell>
          <cell r="H258"/>
          <cell r="I258">
            <v>39</v>
          </cell>
          <cell r="J258">
            <v>749.16</v>
          </cell>
          <cell r="K258">
            <v>-0.77072894015316251</v>
          </cell>
        </row>
        <row r="259">
          <cell r="A259" t="str">
            <v>02480</v>
          </cell>
          <cell r="B259" t="str">
            <v>מקלדת ועכבר אלחוטי RF</v>
          </cell>
          <cell r="C259" t="str">
            <v>מקלדת ועכבר אלחוטי RF</v>
          </cell>
          <cell r="D259" t="str">
            <v>Logitech</v>
          </cell>
          <cell r="E259" t="str">
            <v>MK-260 / 270</v>
          </cell>
          <cell r="F259">
            <v>149</v>
          </cell>
          <cell r="G259" t="str">
            <v>K7</v>
          </cell>
          <cell r="H259" t="str">
            <v>משטרה</v>
          </cell>
          <cell r="I259">
            <v>21</v>
          </cell>
          <cell r="J259">
            <v>110</v>
          </cell>
          <cell r="K259">
            <v>0.26174496644295298</v>
          </cell>
        </row>
        <row r="260">
          <cell r="A260" t="str">
            <v>02490</v>
          </cell>
          <cell r="B260"/>
          <cell r="C260" t="str">
            <v>מצלמת webcam  HD עבור LYNC</v>
          </cell>
          <cell r="D260" t="str">
            <v>Logitech</v>
          </cell>
          <cell r="E260" t="str">
            <v>C920</v>
          </cell>
          <cell r="F260">
            <v>445</v>
          </cell>
          <cell r="G260" t="str">
            <v>K7</v>
          </cell>
          <cell r="H260"/>
          <cell r="I260"/>
          <cell r="J260">
            <v>324</v>
          </cell>
          <cell r="K260">
            <v>0.27191011235955054</v>
          </cell>
        </row>
        <row r="261">
          <cell r="A261" t="str">
            <v>02500</v>
          </cell>
          <cell r="B261" t="str">
            <v>בידורית</v>
          </cell>
          <cell r="C261" t="str">
            <v>בידורית ניידת נטענת כולל 2 מיקרופונים אלחוטים + מיקרופון חוטי</v>
          </cell>
          <cell r="D261" t="str">
            <v>Tech top</v>
          </cell>
          <cell r="E261" t="str">
            <v>PA-315</v>
          </cell>
          <cell r="F261">
            <v>1390</v>
          </cell>
          <cell r="G261" t="str">
            <v>K7</v>
          </cell>
          <cell r="H261"/>
          <cell r="I261">
            <v>7</v>
          </cell>
          <cell r="J261">
            <v>900</v>
          </cell>
          <cell r="K261">
            <v>0.35251798561151082</v>
          </cell>
        </row>
        <row r="262">
          <cell r="A262" t="str">
            <v>02510</v>
          </cell>
          <cell r="B262" t="str">
            <v>וויז'ולייזר - מקרן עצמים</v>
          </cell>
          <cell r="C262" t="str">
            <v>וויז'ולייזר - מקרן עצמים</v>
          </cell>
          <cell r="D262" t="str">
            <v>Lumens</v>
          </cell>
          <cell r="E262" t="str">
            <v>PS400 XGA</v>
          </cell>
          <cell r="F262">
            <v>3846.15</v>
          </cell>
          <cell r="G262" t="str">
            <v>K7</v>
          </cell>
          <cell r="H262"/>
          <cell r="I262">
            <v>24</v>
          </cell>
          <cell r="J262"/>
          <cell r="K262">
            <v>1</v>
          </cell>
        </row>
        <row r="263">
          <cell r="A263" t="str">
            <v>02520</v>
          </cell>
          <cell r="B263" t="str">
            <v>דוכן נואמים  (פודיום)</v>
          </cell>
          <cell r="C263" t="str">
            <v>דוכן נואמים  (פודיום)</v>
          </cell>
          <cell r="D263" t="str">
            <v>DM</v>
          </cell>
          <cell r="E263"/>
          <cell r="F263">
            <v>6153.85</v>
          </cell>
          <cell r="G263" t="str">
            <v>K7</v>
          </cell>
          <cell r="H263"/>
          <cell r="I263">
            <v>21</v>
          </cell>
          <cell r="J263">
            <v>4500</v>
          </cell>
          <cell r="K263">
            <v>0.26875045703096445</v>
          </cell>
        </row>
        <row r="264">
          <cell r="A264" t="str">
            <v>02530</v>
          </cell>
          <cell r="B264" t="str">
            <v>כלוב למקרן</v>
          </cell>
          <cell r="C264" t="str">
            <v>כלוב למקרן</v>
          </cell>
          <cell r="D264" t="str">
            <v>DM</v>
          </cell>
          <cell r="E264"/>
          <cell r="F264">
            <v>226.92</v>
          </cell>
          <cell r="G264" t="str">
            <v>K7</v>
          </cell>
          <cell r="H264"/>
          <cell r="I264">
            <v>10</v>
          </cell>
          <cell r="J264"/>
          <cell r="K264">
            <v>1</v>
          </cell>
        </row>
        <row r="265">
          <cell r="A265" t="str">
            <v>02540</v>
          </cell>
          <cell r="B265" t="str">
            <v>כבל נעילה</v>
          </cell>
          <cell r="C265" t="str">
            <v>כבל נעילה</v>
          </cell>
          <cell r="D265" t="str">
            <v>DM</v>
          </cell>
          <cell r="E265"/>
          <cell r="F265">
            <v>92.31</v>
          </cell>
          <cell r="G265" t="str">
            <v>K7</v>
          </cell>
          <cell r="H265"/>
          <cell r="I265">
            <v>9</v>
          </cell>
          <cell r="J265"/>
          <cell r="K265">
            <v>1</v>
          </cell>
        </row>
        <row r="266">
          <cell r="A266" t="str">
            <v>02550</v>
          </cell>
          <cell r="B266" t="str">
            <v>מתקן תליה לרמקול לתליה מקיר או תקרה</v>
          </cell>
          <cell r="C266" t="str">
            <v>מתקן תליה לרמקול לתליה מקיר או תקרה עד אורך של 2 מטר, כולל מתאם גוז'ון ליצוב הרמקול בחלקו התחתון או בצידו האחורי ע"פ התאמה לתנאי השטח</v>
          </cell>
          <cell r="D266" t="str">
            <v>Proel</v>
          </cell>
          <cell r="E266" t="str">
            <v>Proel KP560</v>
          </cell>
          <cell r="F266">
            <v>211.43</v>
          </cell>
          <cell r="G266" t="str">
            <v>K7</v>
          </cell>
          <cell r="H266" t="str">
            <v>משטרה</v>
          </cell>
          <cell r="I266">
            <v>35</v>
          </cell>
          <cell r="J266"/>
          <cell r="K266">
            <v>1</v>
          </cell>
        </row>
        <row r="267">
          <cell r="A267" t="str">
            <v>02560</v>
          </cell>
          <cell r="B267" t="str">
            <v>מחשב נגן לשילוט דיגיטלי</v>
          </cell>
          <cell r="C267" t="str">
            <v>מחשב נגן לשילוט דיגיטלי</v>
          </cell>
          <cell r="D267" t="str">
            <v>HP</v>
          </cell>
          <cell r="E267" t="str">
            <v>T510</v>
          </cell>
          <cell r="F267">
            <v>1350.44</v>
          </cell>
          <cell r="G267" t="str">
            <v>K7</v>
          </cell>
          <cell r="H267" t="str">
            <v>משטרה</v>
          </cell>
          <cell r="I267">
            <v>23</v>
          </cell>
          <cell r="J267"/>
          <cell r="K267">
            <v>1</v>
          </cell>
        </row>
        <row r="268">
          <cell r="A268" t="str">
            <v>02570</v>
          </cell>
          <cell r="B268" t="str">
            <v>מחשב נגן משופר לשילוט דיגיטלי</v>
          </cell>
          <cell r="C268" t="str">
            <v>מחשב נגן משופר לשילוט דיגיטלי</v>
          </cell>
          <cell r="D268" t="str">
            <v>HP</v>
          </cell>
          <cell r="E268" t="str">
            <v>T610</v>
          </cell>
          <cell r="F268">
            <v>1626.8</v>
          </cell>
          <cell r="G268" t="str">
            <v>K7</v>
          </cell>
          <cell r="H268" t="str">
            <v>משטרה</v>
          </cell>
          <cell r="I268">
            <v>29</v>
          </cell>
          <cell r="J268"/>
          <cell r="K268">
            <v>1</v>
          </cell>
        </row>
        <row r="269">
          <cell r="A269" t="str">
            <v>02580</v>
          </cell>
          <cell r="B269" t="str">
            <v>טבלט מתקדם דגם ג' כולל מע' הפעלה ועגינה</v>
          </cell>
          <cell r="C269" t="str">
            <v>טבלט מתקדם דגם ג' כולל מע' הפעלה ותחנת עגינה</v>
          </cell>
          <cell r="D269" t="str">
            <v>DELL / HP / IBM</v>
          </cell>
          <cell r="E269" t="str">
            <v>DELL / HP / IBM</v>
          </cell>
          <cell r="F269">
            <v>5764.4285999999993</v>
          </cell>
          <cell r="G269" t="str">
            <v>K7</v>
          </cell>
          <cell r="H269" t="str">
            <v>משטרה</v>
          </cell>
          <cell r="I269">
            <v>39</v>
          </cell>
          <cell r="J269"/>
          <cell r="K269">
            <v>1</v>
          </cell>
        </row>
        <row r="270">
          <cell r="A270" t="str">
            <v>02590</v>
          </cell>
          <cell r="B270" t="str">
            <v>נגן מדיה תומך בפורמט HD 1080</v>
          </cell>
          <cell r="C270" t="str">
            <v xml:space="preserve">נגן מדיה תומך בפורמט HD 1080 כולל תוכנה, בעל דיסק קשיח מובנה של 80G,  COMPONNENT \ COMPOSITE, כרטיס חכם להעברת התכנים מובנה, יציאות אודיו אנלוגי/אופטי באיכות 5.1, שליטה באמצעות TCP/IP ו RS-232, </v>
          </cell>
          <cell r="D270" t="str">
            <v>BrightSign</v>
          </cell>
          <cell r="E270" t="str">
            <v>XD232</v>
          </cell>
          <cell r="F270">
            <v>3280</v>
          </cell>
          <cell r="G270" t="str">
            <v>K7</v>
          </cell>
          <cell r="H270" t="str">
            <v>משטרה</v>
          </cell>
          <cell r="I270">
            <v>28</v>
          </cell>
          <cell r="J270">
            <v>1424.5875000000001</v>
          </cell>
          <cell r="K270">
            <v>0.56567454268292683</v>
          </cell>
        </row>
        <row r="271">
          <cell r="A271" t="str">
            <v>02600</v>
          </cell>
          <cell r="B271" t="str">
            <v>מע' עם מסך חשמלי 7" ,כולל ניווט, (אספקה)</v>
          </cell>
          <cell r="C271" t="str">
            <v>משרד / מקלט HDMI על גבי סיב אופטי MM</v>
          </cell>
          <cell r="D271" t="str">
            <v>Extron</v>
          </cell>
          <cell r="E271" t="str">
            <v>FOX BOX HDMI</v>
          </cell>
          <cell r="F271">
            <v>4800</v>
          </cell>
          <cell r="G271" t="str">
            <v>K2</v>
          </cell>
          <cell r="H271" t="str">
            <v>חדש</v>
          </cell>
          <cell r="I271">
            <v>40</v>
          </cell>
          <cell r="J271"/>
          <cell r="K271">
            <v>1</v>
          </cell>
        </row>
        <row r="272">
          <cell r="A272" t="str">
            <v>02610</v>
          </cell>
          <cell r="B272" t="str">
            <v>מחשב זעיר לשילוט דיגיטלי דגם א'</v>
          </cell>
          <cell r="C272" t="str">
            <v xml:space="preserve">מחשב זעיר לשילוט דיגיטלי דגם א' </v>
          </cell>
          <cell r="D272" t="str">
            <v>INTEL</v>
          </cell>
          <cell r="E272" t="str">
            <v xml:space="preserve">NUC I5
כולל רישיון
</v>
          </cell>
          <cell r="F272">
            <v>2250</v>
          </cell>
          <cell r="G272" t="str">
            <v>K7</v>
          </cell>
          <cell r="H272" t="str">
            <v>משטרה</v>
          </cell>
          <cell r="I272">
            <v>31</v>
          </cell>
          <cell r="J272">
            <v>1900</v>
          </cell>
          <cell r="K272">
            <v>0.15555555555555556</v>
          </cell>
        </row>
        <row r="273">
          <cell r="A273" t="str">
            <v>02620</v>
          </cell>
          <cell r="B273" t="str">
            <v>מחשב זעיר לשילוט דיגיטלי דגם ד'</v>
          </cell>
          <cell r="C273" t="str">
            <v>מחשב זעיר לשילוט דיגיטלי דגם ג'</v>
          </cell>
          <cell r="D273" t="str">
            <v>CHIPPC</v>
          </cell>
          <cell r="E273" t="str">
            <v>Xtreme PC LXD8541</v>
          </cell>
          <cell r="F273">
            <v>999</v>
          </cell>
          <cell r="G273" t="str">
            <v>K7</v>
          </cell>
          <cell r="H273" t="str">
            <v>משטרה</v>
          </cell>
          <cell r="I273">
            <v>31</v>
          </cell>
          <cell r="J273"/>
          <cell r="K273">
            <v>1</v>
          </cell>
        </row>
        <row r="274">
          <cell r="A274" t="str">
            <v>02630</v>
          </cell>
          <cell r="B274" t="str">
            <v>רישיון שילוט מרכזי עד 25 נגני קצה</v>
          </cell>
          <cell r="C274" t="str">
            <v>רישיון תוכן שילוט דיגיטלי מרכזי עבור עד 25 נגני קצה</v>
          </cell>
          <cell r="D274" t="str">
            <v>SCALA \ YCD</v>
          </cell>
          <cell r="E274" t="str">
            <v>SERVER</v>
          </cell>
          <cell r="F274">
            <v>68328</v>
          </cell>
          <cell r="G274" t="str">
            <v>K7</v>
          </cell>
          <cell r="H274" t="str">
            <v>משטרה</v>
          </cell>
          <cell r="I274">
            <v>33</v>
          </cell>
          <cell r="J274"/>
          <cell r="K274">
            <v>1</v>
          </cell>
        </row>
        <row r="275">
          <cell r="A275" t="str">
            <v>02640</v>
          </cell>
          <cell r="B275" t="str">
            <v>רישיון שילוט לקצה (חב' 25 יח',מחיר ליח')</v>
          </cell>
          <cell r="C275" t="str">
            <v>רישיון תוכן שילוט דיגיטלי צג נקודת קצה (חב' של 25 יח', מחיר ליח')</v>
          </cell>
          <cell r="D275" t="str">
            <v>SCALA \ YCD</v>
          </cell>
          <cell r="E275" t="str">
            <v>USER</v>
          </cell>
          <cell r="F275">
            <v>1850</v>
          </cell>
          <cell r="G275" t="str">
            <v>K7</v>
          </cell>
          <cell r="H275" t="str">
            <v>משטרה</v>
          </cell>
          <cell r="I275">
            <v>40</v>
          </cell>
          <cell r="J275"/>
          <cell r="K275">
            <v>1</v>
          </cell>
        </row>
        <row r="276">
          <cell r="A276" t="str">
            <v>02650</v>
          </cell>
          <cell r="B276" t="str">
            <v>פנל ייצוג מחברי RGBHV + AUDIO עד 3U</v>
          </cell>
          <cell r="C276" t="str">
            <v>פנל ייצוג מחברי RGBHV + AUDIO עד 3U, כולל מחברי BNC נקבה/נקבה  כולל מחבר PL3.5 לאודיו</v>
          </cell>
          <cell r="D276" t="str">
            <v>DM</v>
          </cell>
          <cell r="E276" t="str">
            <v>DM</v>
          </cell>
          <cell r="F276">
            <v>1411.76</v>
          </cell>
          <cell r="G276" t="str">
            <v>K7</v>
          </cell>
          <cell r="H276" t="str">
            <v>משטרה</v>
          </cell>
          <cell r="I276">
            <v>35</v>
          </cell>
          <cell r="J276"/>
          <cell r="K276">
            <v>1</v>
          </cell>
        </row>
        <row r="277">
          <cell r="A277" t="str">
            <v>02660</v>
          </cell>
          <cell r="B277" t="str">
            <v>פנל תיאום 1U מותאם להתקנה בארון "19</v>
          </cell>
          <cell r="C277" t="str">
            <v xml:space="preserve">פנל תיאום 1U מותאם להתקנה בארון "19, בעל 3 פתחים לקליטת יחידות המרה כגון: VP-413, VP-501XL וכו', הפנל יסופק עם מכסים עיוורים </v>
          </cell>
          <cell r="D277" t="str">
            <v>Kramer</v>
          </cell>
          <cell r="E277" t="str">
            <v>RK-3T</v>
          </cell>
          <cell r="F277">
            <v>351.2</v>
          </cell>
          <cell r="G277" t="str">
            <v>K7</v>
          </cell>
          <cell r="H277" t="str">
            <v>משטרה</v>
          </cell>
          <cell r="I277">
            <v>35</v>
          </cell>
          <cell r="J277">
            <v>72</v>
          </cell>
          <cell r="K277">
            <v>0.79498861047835989</v>
          </cell>
        </row>
        <row r="278">
          <cell r="A278" t="str">
            <v>02670</v>
          </cell>
          <cell r="B278" t="str">
            <v>מתקן תליה בעל 3 מפרקים קבוע מתקרה/קיר</v>
          </cell>
          <cell r="C278" t="str">
            <v xml:space="preserve">מתקן תליה בעל 3 מפרקים קבוע מתקרה/קיר או ממיקום אחר עבור מסך PLASMA או LCD  בגדלים של "32-"65 </v>
          </cell>
          <cell r="D278" t="str">
            <v>LM</v>
          </cell>
          <cell r="E278" t="str">
            <v>DM</v>
          </cell>
          <cell r="F278">
            <v>740</v>
          </cell>
          <cell r="G278" t="str">
            <v>K7</v>
          </cell>
          <cell r="H278" t="str">
            <v>משטרה</v>
          </cell>
          <cell r="I278">
            <v>37</v>
          </cell>
          <cell r="J278">
            <v>550</v>
          </cell>
          <cell r="K278">
            <v>0.2567567567567568</v>
          </cell>
        </row>
        <row r="279">
          <cell r="A279" t="str">
            <v>02680</v>
          </cell>
          <cell r="B279" t="str">
            <v>יח'  טלפון ועידה שולחני הכולל דיבורית</v>
          </cell>
          <cell r="C279" t="str">
            <v xml:space="preserve">יח'  טלפון ועידה שולחני הכולל דיבורית מובנת ותצוגה דגיטאלית </v>
          </cell>
          <cell r="D279" t="str">
            <v xml:space="preserve">Polycom  n2 </v>
          </cell>
          <cell r="E279" t="str">
            <v>SoundStation</v>
          </cell>
          <cell r="F279">
            <v>2704.44</v>
          </cell>
          <cell r="G279" t="str">
            <v>K7</v>
          </cell>
          <cell r="H279" t="str">
            <v>משטרה</v>
          </cell>
          <cell r="I279">
            <v>37</v>
          </cell>
          <cell r="J279">
            <v>2160</v>
          </cell>
          <cell r="K279">
            <v>0.20131339574921248</v>
          </cell>
        </row>
        <row r="280">
          <cell r="A280" t="str">
            <v>02690</v>
          </cell>
          <cell r="B280" t="str">
            <v>יח' טלפון ועידה שולחני + 2 מיקרופונים</v>
          </cell>
          <cell r="C280" t="str">
            <v xml:space="preserve">יח' טלפון ועידה שולחני הכולל דיבורית מובנת, תצוגה דיגט' ושני מיקרופונים נוספים </v>
          </cell>
          <cell r="D280" t="str">
            <v>Polycom</v>
          </cell>
          <cell r="E280" t="str">
            <v>SoundStation 2EX</v>
          </cell>
          <cell r="F280">
            <v>3526.32</v>
          </cell>
          <cell r="G280" t="str">
            <v>K7</v>
          </cell>
          <cell r="H280" t="str">
            <v>משטרה</v>
          </cell>
          <cell r="I280">
            <v>37</v>
          </cell>
          <cell r="J280">
            <v>2800</v>
          </cell>
          <cell r="K280">
            <v>0.2059710973479435</v>
          </cell>
        </row>
        <row r="281">
          <cell r="A281" t="str">
            <v>02700</v>
          </cell>
          <cell r="B281" t="str">
            <v>מצלמת PTZ אנלוגית, נשלטת</v>
          </cell>
          <cell r="C281" t="str">
            <v>מצלמת PTZ אנלוגית, נשלטת IR ו RS-  232 תומכת בפרוטוקול VISCA, בעלת 6 תרחישים מובנים מראש,</v>
          </cell>
          <cell r="D281" t="str">
            <v>SONY</v>
          </cell>
          <cell r="E281" t="str">
            <v>EVI-D70P</v>
          </cell>
          <cell r="F281">
            <v>3975.26</v>
          </cell>
          <cell r="G281" t="str">
            <v>K7</v>
          </cell>
          <cell r="H281" t="str">
            <v>משטרה</v>
          </cell>
          <cell r="I281">
            <v>24</v>
          </cell>
          <cell r="J281">
            <v>3500</v>
          </cell>
          <cell r="K281">
            <v>0.11955444423760964</v>
          </cell>
        </row>
        <row r="282">
          <cell r="A282" t="str">
            <v>02710</v>
          </cell>
          <cell r="B282" t="str">
            <v>מצלמת HD PTZ תומכת 1080p, נשלטת</v>
          </cell>
          <cell r="C282" t="str">
            <v>מצלמת HD PTZ תומכת 1080p, נשלטת RS-232 (פרוטוקול VISCA), בעלת 6 תרחישים מובנים מראש, זום אופטי 10X,  מולטיפורמט PAL/NTSC,</v>
          </cell>
          <cell r="D282" t="str">
            <v>SONY/I SMART</v>
          </cell>
          <cell r="E282" t="str">
            <v>EVI-HD1/AMC-K2001</v>
          </cell>
          <cell r="F282">
            <v>8868.6527999999998</v>
          </cell>
          <cell r="G282" t="str">
            <v>K7</v>
          </cell>
          <cell r="H282" t="str">
            <v>משטרה</v>
          </cell>
          <cell r="I282">
            <v>31</v>
          </cell>
          <cell r="J282">
            <v>4907.75</v>
          </cell>
          <cell r="K282">
            <v>0.44661831839893429</v>
          </cell>
        </row>
        <row r="283">
          <cell r="A283" t="str">
            <v>02720</v>
          </cell>
          <cell r="B283" t="str">
            <v>מתאם אסינכרוני ל Ethernet</v>
          </cell>
          <cell r="C283" t="str">
            <v>מתאם אסינכרוני ל Ethernet (כולל RS- 232, RS-422, RS-485),  כולל ממשק (Drver) מתאים למכשיר המחובר,</v>
          </cell>
          <cell r="D283" t="str">
            <v>Kramer</v>
          </cell>
          <cell r="E283" t="str">
            <v>SL-1N</v>
          </cell>
          <cell r="F283">
            <v>1107.32</v>
          </cell>
          <cell r="G283" t="str">
            <v>K7</v>
          </cell>
          <cell r="H283" t="str">
            <v>משטרה</v>
          </cell>
          <cell r="I283">
            <v>25</v>
          </cell>
          <cell r="J283">
            <v>495</v>
          </cell>
          <cell r="K283">
            <v>0.5529747498464761</v>
          </cell>
        </row>
        <row r="284">
          <cell r="A284" t="str">
            <v>02730</v>
          </cell>
          <cell r="B284" t="str">
            <v>שלט מצגות USB בעל חיישן לייזר</v>
          </cell>
          <cell r="C284" t="str">
            <v xml:space="preserve">שלט מצגות USB בעל חיישן לייזר, אלחוטי 2.4 GHZ הכולל שעון, 3 לחצני תפעול, פויינטר, מותאם למרחק של עד 15 מטר, </v>
          </cell>
          <cell r="D284" t="str">
            <v xml:space="preserve">Logitech Cordless </v>
          </cell>
          <cell r="E284" t="str">
            <v>2.4Ghz presente</v>
          </cell>
          <cell r="F284">
            <v>437.5</v>
          </cell>
          <cell r="G284" t="str">
            <v>K7</v>
          </cell>
          <cell r="H284" t="str">
            <v>משטרה</v>
          </cell>
          <cell r="I284">
            <v>29</v>
          </cell>
          <cell r="J284">
            <v>115</v>
          </cell>
          <cell r="K284">
            <v>0.7371428571428571</v>
          </cell>
        </row>
        <row r="285">
          <cell r="A285" t="str">
            <v>02740</v>
          </cell>
          <cell r="B285" t="str">
            <v>סטנד רגל לתליית מסך מגודל 42 ומעלה</v>
          </cell>
          <cell r="C285" t="str">
            <v>סטנד רגל לתליית מסך מגודל 42 ומעלה</v>
          </cell>
          <cell r="D285" t="str">
            <v>DM</v>
          </cell>
          <cell r="E285" t="str">
            <v>Pasa</v>
          </cell>
          <cell r="F285">
            <v>2824</v>
          </cell>
          <cell r="G285" t="str">
            <v>K7</v>
          </cell>
          <cell r="H285" t="str">
            <v>מרכבה</v>
          </cell>
          <cell r="I285">
            <v>34</v>
          </cell>
          <cell r="J285">
            <v>1800</v>
          </cell>
          <cell r="K285">
            <v>0.36260623229461753</v>
          </cell>
        </row>
        <row r="286">
          <cell r="A286" t="str">
            <v>02750</v>
          </cell>
          <cell r="B286" t="str">
            <v>שעון דיגיטלי</v>
          </cell>
          <cell r="C286" t="str">
            <v>שעון דיגיטלי</v>
          </cell>
          <cell r="D286" t="str">
            <v>SUNKYO</v>
          </cell>
          <cell r="E286" t="str">
            <v>SK610</v>
          </cell>
          <cell r="F286">
            <v>295</v>
          </cell>
          <cell r="G286" t="str">
            <v>K7</v>
          </cell>
          <cell r="H286" t="str">
            <v>מרכבה</v>
          </cell>
          <cell r="I286">
            <v>12</v>
          </cell>
          <cell r="J286">
            <v>188</v>
          </cell>
          <cell r="K286">
            <v>0.36271186440677972</v>
          </cell>
        </row>
        <row r="287">
          <cell r="A287" t="str">
            <v>02760</v>
          </cell>
          <cell r="B287" t="str">
            <v>ממיר DVBT</v>
          </cell>
          <cell r="C287" t="str">
            <v>ממיר DVBT</v>
          </cell>
          <cell r="D287" t="str">
            <v>KONKA</v>
          </cell>
          <cell r="E287" t="str">
            <v>KSDT960</v>
          </cell>
          <cell r="F287">
            <v>148</v>
          </cell>
          <cell r="G287" t="str">
            <v>K7</v>
          </cell>
          <cell r="H287" t="str">
            <v>מרכבה</v>
          </cell>
          <cell r="I287">
            <v>9</v>
          </cell>
          <cell r="J287">
            <v>160</v>
          </cell>
          <cell r="K287">
            <v>-8.1081081081081141E-2</v>
          </cell>
        </row>
        <row r="288">
          <cell r="A288" t="str">
            <v>02770</v>
          </cell>
          <cell r="B288" t="str">
            <v>תעלת דריכה לכבלים אלומיניום באורך 1 מ'</v>
          </cell>
          <cell r="C288" t="str">
            <v>תעלת דריכה לכבלים אלומיניום באורך 1 מ'</v>
          </cell>
          <cell r="D288" t="str">
            <v>APART</v>
          </cell>
          <cell r="E288" t="str">
            <v>APART</v>
          </cell>
          <cell r="F288">
            <v>282</v>
          </cell>
          <cell r="G288" t="str">
            <v>K7</v>
          </cell>
          <cell r="H288" t="str">
            <v>מרכבה</v>
          </cell>
          <cell r="I288">
            <v>38</v>
          </cell>
          <cell r="J288">
            <v>180</v>
          </cell>
          <cell r="K288">
            <v>0.36170212765957444</v>
          </cell>
        </row>
        <row r="289">
          <cell r="A289" t="str">
            <v>02780</v>
          </cell>
          <cell r="B289" t="str">
            <v>מצלמה לחיבור למערכת ההקלטה כולל ממיר לHD</v>
          </cell>
          <cell r="C289" t="str">
            <v>מצלמה לחיבור למערכת ההקלטה כולל ממיר לHD</v>
          </cell>
          <cell r="D289" t="str">
            <v>FLIR</v>
          </cell>
          <cell r="E289" t="str">
            <v>FLIR N233VE</v>
          </cell>
          <cell r="F289">
            <v>2580</v>
          </cell>
          <cell r="G289" t="str">
            <v>K7</v>
          </cell>
          <cell r="H289" t="str">
            <v>מרכבה</v>
          </cell>
          <cell r="I289">
            <v>40</v>
          </cell>
          <cell r="J289">
            <v>1813</v>
          </cell>
          <cell r="K289">
            <v>0.29728682170542631</v>
          </cell>
        </row>
        <row r="290">
          <cell r="A290" t="str">
            <v>02790</v>
          </cell>
          <cell r="B290" t="str">
            <v>מערכת הקלטה VGADVI Recorder לחדר ישיבות</v>
          </cell>
          <cell r="C290" t="str">
            <v>מערכת הקלטה VGADVI Recorder לחדר ישיבות</v>
          </cell>
          <cell r="D290" t="str">
            <v>Extron / Crestron</v>
          </cell>
          <cell r="E290" t="str">
            <v>SMP 352 - 400 GB SSD / Capture HD</v>
          </cell>
          <cell r="F290">
            <v>29850</v>
          </cell>
          <cell r="G290" t="str">
            <v>K7</v>
          </cell>
          <cell r="H290" t="str">
            <v>מרכבה</v>
          </cell>
          <cell r="I290">
            <v>39</v>
          </cell>
          <cell r="J290">
            <v>13000</v>
          </cell>
          <cell r="K290">
            <v>0.56448911222780573</v>
          </cell>
        </row>
        <row r="291">
          <cell r="A291" t="str">
            <v>02800</v>
          </cell>
          <cell r="B291" t="str">
            <v>בקר תאורה מרכזי עם פאנל קיר ושעון</v>
          </cell>
          <cell r="C291" t="str">
            <v>בקר תאורה מרכזי עם פאנל קיר ושעון</v>
          </cell>
          <cell r="D291" t="str">
            <v>T - CONTROL</v>
          </cell>
          <cell r="E291" t="str">
            <v>SP08</v>
          </cell>
          <cell r="F291">
            <v>3325</v>
          </cell>
          <cell r="G291" t="str">
            <v>K7</v>
          </cell>
          <cell r="H291" t="str">
            <v>מרכבה</v>
          </cell>
          <cell r="I291">
            <v>33</v>
          </cell>
          <cell r="J291">
            <v>2120</v>
          </cell>
          <cell r="K291">
            <v>0.36240601503759395</v>
          </cell>
        </row>
        <row r="292">
          <cell r="A292" t="str">
            <v>02810</v>
          </cell>
          <cell r="B292" t="str">
            <v>בקר תאורה on /off  - כולל 8 יציאות</v>
          </cell>
          <cell r="C292" t="str">
            <v>בקר תאורה on /off  - כולל 8 יציאות</v>
          </cell>
          <cell r="D292" t="str">
            <v>T - CONTROL</v>
          </cell>
          <cell r="E292" t="str">
            <v>LT16</v>
          </cell>
          <cell r="F292">
            <v>1387</v>
          </cell>
          <cell r="G292" t="str">
            <v>K7</v>
          </cell>
          <cell r="H292" t="str">
            <v>מרכבה</v>
          </cell>
          <cell r="I292">
            <v>34</v>
          </cell>
          <cell r="J292">
            <v>884.21052631578948</v>
          </cell>
          <cell r="K292">
            <v>0.36250142298789512</v>
          </cell>
        </row>
        <row r="293">
          <cell r="A293" t="str">
            <v>02820</v>
          </cell>
          <cell r="B293" t="str">
            <v>בקר 2 מנועים</v>
          </cell>
          <cell r="C293" t="str">
            <v>בקר 2 מנועים</v>
          </cell>
          <cell r="D293" t="str">
            <v>Crestron</v>
          </cell>
          <cell r="E293" t="str">
            <v>DIN -2MC2</v>
          </cell>
          <cell r="F293">
            <v>1700</v>
          </cell>
          <cell r="G293" t="str">
            <v>K7</v>
          </cell>
          <cell r="H293" t="str">
            <v>מרכבה</v>
          </cell>
          <cell r="I293">
            <v>12</v>
          </cell>
          <cell r="J293">
            <v>1239.5999999999999</v>
          </cell>
          <cell r="K293">
            <v>0.2708235294117648</v>
          </cell>
        </row>
        <row r="294">
          <cell r="A294" t="str">
            <v>02830</v>
          </cell>
          <cell r="B294" t="str">
            <v>בקר מנועים 4 מנועים</v>
          </cell>
          <cell r="C294" t="str">
            <v>בקר מנועים 4 מנועים  / בקר מתאם KNX</v>
          </cell>
          <cell r="D294" t="str">
            <v>T - CONTROL/ EXTRON</v>
          </cell>
          <cell r="E294" t="str">
            <v>TR4/D / KNX-100</v>
          </cell>
          <cell r="F294">
            <v>1486</v>
          </cell>
          <cell r="G294" t="str">
            <v>K7</v>
          </cell>
          <cell r="H294" t="str">
            <v>מרכבה</v>
          </cell>
          <cell r="I294">
            <v>19</v>
          </cell>
          <cell r="J294">
            <v>947.36842105263167</v>
          </cell>
          <cell r="K294">
            <v>0.36247077991074583</v>
          </cell>
        </row>
        <row r="295">
          <cell r="A295" t="str">
            <v>02840</v>
          </cell>
          <cell r="B295" t="str">
            <v>בקר INPUT כולל 12 כניסות</v>
          </cell>
          <cell r="C295" t="str">
            <v>בקר INPUT כולל 12 כניסות</v>
          </cell>
          <cell r="D295" t="str">
            <v>T - CONTROL</v>
          </cell>
          <cell r="E295" t="str">
            <v>IN12</v>
          </cell>
          <cell r="F295">
            <v>958</v>
          </cell>
          <cell r="G295" t="str">
            <v>K7</v>
          </cell>
          <cell r="H295" t="str">
            <v>מרכבה</v>
          </cell>
          <cell r="I295">
            <v>24</v>
          </cell>
          <cell r="J295">
            <v>610.52631578947376</v>
          </cell>
          <cell r="K295">
            <v>0.36270739479178105</v>
          </cell>
        </row>
        <row r="296">
          <cell r="A296" t="str">
            <v>02850</v>
          </cell>
          <cell r="B296" t="str">
            <v>בקר תאורה - דימר - 4 יציאות</v>
          </cell>
          <cell r="C296" t="str">
            <v>בקר תאורה - דימר - 4 יציאות</v>
          </cell>
          <cell r="D296" t="str">
            <v>T - CONTROL</v>
          </cell>
          <cell r="E296" t="str">
            <v>DM4</v>
          </cell>
          <cell r="F296">
            <v>2147</v>
          </cell>
          <cell r="G296" t="str">
            <v>K7</v>
          </cell>
          <cell r="H296" t="str">
            <v>מרכבה</v>
          </cell>
          <cell r="I296">
            <v>27</v>
          </cell>
          <cell r="J296">
            <v>1368.421052631579</v>
          </cell>
          <cell r="K296">
            <v>0.36263574632902706</v>
          </cell>
        </row>
        <row r="297">
          <cell r="A297" t="str">
            <v>02860</v>
          </cell>
          <cell r="B297" t="str">
            <v>נגן עצמאי לשילוט דיגיטלי</v>
          </cell>
          <cell r="C297" t="str">
            <v>נגן עצמאי לשילוט דיגיטלי</v>
          </cell>
          <cell r="D297" t="str">
            <v>BrightSign \ Gefen</v>
          </cell>
          <cell r="E297" t="str">
            <v>XD1032 \ EXT-HD-DSMP</v>
          </cell>
          <cell r="F297">
            <v>3765</v>
          </cell>
          <cell r="G297" t="str">
            <v>K7</v>
          </cell>
          <cell r="H297" t="str">
            <v>מרכבה</v>
          </cell>
          <cell r="I297">
            <v>24</v>
          </cell>
          <cell r="J297">
            <v>2400</v>
          </cell>
          <cell r="K297">
            <v>0.36254980079681276</v>
          </cell>
        </row>
        <row r="298">
          <cell r="A298" t="str">
            <v>02870</v>
          </cell>
          <cell r="B298" t="str">
            <v>6 שעות הדרכה מרוכזות</v>
          </cell>
          <cell r="C298" t="str">
            <v>6 שעות הדרכה מרוכזות</v>
          </cell>
          <cell r="D298"/>
          <cell r="E298"/>
          <cell r="F298">
            <v>800</v>
          </cell>
          <cell r="G298" t="str">
            <v>K7</v>
          </cell>
          <cell r="H298" t="str">
            <v>מרכבה</v>
          </cell>
          <cell r="I298">
            <v>20</v>
          </cell>
          <cell r="J298">
            <v>0</v>
          </cell>
          <cell r="K298">
            <v>1</v>
          </cell>
        </row>
        <row r="299">
          <cell r="A299" t="str">
            <v>02880</v>
          </cell>
          <cell r="B299" t="str">
            <v>שעת עבודה</v>
          </cell>
          <cell r="C299" t="str">
            <v>אפיון , תכנון שעת עבודה</v>
          </cell>
          <cell r="D299"/>
          <cell r="E299"/>
          <cell r="F299">
            <v>164.1</v>
          </cell>
          <cell r="G299" t="str">
            <v>K7</v>
          </cell>
          <cell r="H299" t="str">
            <v>מרכבה</v>
          </cell>
          <cell r="I299">
            <v>9</v>
          </cell>
          <cell r="J299">
            <v>0</v>
          </cell>
          <cell r="K299">
            <v>1</v>
          </cell>
        </row>
        <row r="300">
          <cell r="A300" t="str">
            <v>02890</v>
          </cell>
          <cell r="B300"/>
          <cell r="C300" t="str">
            <v>מדף למצלמת VC</v>
          </cell>
          <cell r="D300" t="str">
            <v>GALIL</v>
          </cell>
          <cell r="E300" t="str">
            <v>מדף מתכת למצלמת VC</v>
          </cell>
          <cell r="F300">
            <v>300</v>
          </cell>
          <cell r="G300" t="str">
            <v>K7</v>
          </cell>
          <cell r="H300"/>
          <cell r="I300"/>
          <cell r="J300">
            <v>200</v>
          </cell>
          <cell r="K300">
            <v>0.33333333333333337</v>
          </cell>
        </row>
        <row r="301">
          <cell r="A301" t="str">
            <v>02900</v>
          </cell>
          <cell r="B301"/>
          <cell r="C301" t="str">
            <v xml:space="preserve"> DVD כולל יציאת HDMI</v>
          </cell>
          <cell r="D301" t="str">
            <v>Panasonic / Premier</v>
          </cell>
          <cell r="E301" t="str">
            <v>S700 / 100</v>
          </cell>
          <cell r="F301">
            <v>235</v>
          </cell>
          <cell r="G301" t="str">
            <v>K7</v>
          </cell>
          <cell r="H301"/>
          <cell r="I301"/>
          <cell r="J301">
            <v>176</v>
          </cell>
          <cell r="K301">
            <v>0.25106382978723407</v>
          </cell>
        </row>
        <row r="302">
          <cell r="A302" t="str">
            <v>02910</v>
          </cell>
          <cell r="B302"/>
          <cell r="C302" t="str">
            <v xml:space="preserve">מתאם לשליטה עבור העלאה והורדת מסך הקרנה </v>
          </cell>
          <cell r="D302" t="str">
            <v>DM</v>
          </cell>
          <cell r="E302" t="str">
            <v>HIH</v>
          </cell>
          <cell r="F302">
            <v>375</v>
          </cell>
          <cell r="G302" t="str">
            <v>K7</v>
          </cell>
          <cell r="H302"/>
          <cell r="I302"/>
          <cell r="J302">
            <v>180</v>
          </cell>
          <cell r="K302">
            <v>0.52</v>
          </cell>
        </row>
        <row r="303">
          <cell r="A303" t="str">
            <v>02920</v>
          </cell>
          <cell r="B303"/>
          <cell r="C303" t="str">
            <v>נגן DVD מקליט על מדיה</v>
          </cell>
          <cell r="D303" t="str">
            <v>Panasonic</v>
          </cell>
          <cell r="E303" t="str">
            <v>DMR-ES18</v>
          </cell>
          <cell r="F303">
            <v>925</v>
          </cell>
          <cell r="G303" t="str">
            <v>K7</v>
          </cell>
          <cell r="H303"/>
          <cell r="I303"/>
          <cell r="J303">
            <v>699.15254237288138</v>
          </cell>
          <cell r="K303">
            <v>0.24415941365093907</v>
          </cell>
        </row>
        <row r="304">
          <cell r="B304"/>
          <cell r="C304" t="str">
            <v>כבלים/פתילים</v>
          </cell>
          <cell r="D304"/>
          <cell r="E304"/>
          <cell r="F304"/>
          <cell r="G304"/>
          <cell r="H304"/>
          <cell r="I304"/>
          <cell r="J304"/>
          <cell r="K304"/>
        </row>
        <row r="305">
          <cell r="A305" t="str">
            <v>02930</v>
          </cell>
          <cell r="B305" t="str">
            <v>*כבל אודיו מאוזן למיקרופון (יח' 1 מטר)</v>
          </cell>
          <cell r="C305" t="str">
            <v>*כבל אודיו מאוזן למיקרופון (יח' 1 מטר)</v>
          </cell>
          <cell r="D305" t="str">
            <v>Teldor</v>
          </cell>
          <cell r="E305">
            <v>6239242101</v>
          </cell>
          <cell r="F305">
            <v>0.03</v>
          </cell>
          <cell r="G305" t="str">
            <v>K8</v>
          </cell>
          <cell r="H305"/>
          <cell r="I305">
            <v>38</v>
          </cell>
          <cell r="J305"/>
          <cell r="K305">
            <v>1</v>
          </cell>
        </row>
        <row r="306">
          <cell r="A306" t="str">
            <v>02940</v>
          </cell>
          <cell r="B306" t="str">
            <v>*כבל אודיו מאוזן לקו (יח' 1 מטר)</v>
          </cell>
          <cell r="C306" t="str">
            <v>*כבל אודיו מאוזן לקו (יח' 1 מטר)</v>
          </cell>
          <cell r="D306" t="str">
            <v>Kramer</v>
          </cell>
          <cell r="E306" t="str">
            <v>BC-1T</v>
          </cell>
          <cell r="F306">
            <v>0.02</v>
          </cell>
          <cell r="G306" t="str">
            <v>K8</v>
          </cell>
          <cell r="H306"/>
          <cell r="I306">
            <v>32</v>
          </cell>
          <cell r="J306"/>
          <cell r="K306">
            <v>1</v>
          </cell>
        </row>
        <row r="307">
          <cell r="A307" t="str">
            <v>02950</v>
          </cell>
          <cell r="B307" t="str">
            <v>*כבל לווידאו RG-59 (יח' 1 מטר)</v>
          </cell>
          <cell r="C307" t="str">
            <v>*כבל לווידאו RG-59 (יח' 1 מטר)</v>
          </cell>
          <cell r="D307" t="str">
            <v>Teldor</v>
          </cell>
          <cell r="E307">
            <v>6352753101</v>
          </cell>
          <cell r="F307">
            <v>0.03</v>
          </cell>
          <cell r="G307" t="str">
            <v>K8</v>
          </cell>
          <cell r="H307"/>
          <cell r="I307">
            <v>30</v>
          </cell>
          <cell r="J307"/>
          <cell r="K307">
            <v>1</v>
          </cell>
        </row>
        <row r="308">
          <cell r="A308" t="str">
            <v>02960</v>
          </cell>
          <cell r="B308" t="str">
            <v>*כבל S-VIDEO (יח' 1 מטר)</v>
          </cell>
          <cell r="C308" t="str">
            <v>*כבל S-VIDEO (יח' 1 מטר)</v>
          </cell>
          <cell r="D308" t="str">
            <v>Kramer</v>
          </cell>
          <cell r="E308" t="str">
            <v>BCP-2X</v>
          </cell>
          <cell r="F308">
            <v>0.02</v>
          </cell>
          <cell r="G308" t="str">
            <v>K8</v>
          </cell>
          <cell r="H308"/>
          <cell r="I308">
            <v>24</v>
          </cell>
          <cell r="J308"/>
          <cell r="K308">
            <v>1</v>
          </cell>
        </row>
        <row r="309">
          <cell r="A309" t="str">
            <v>02970</v>
          </cell>
          <cell r="B309" t="str">
            <v>*כבל RGBHV (יח' 1 מטר)</v>
          </cell>
          <cell r="C309" t="str">
            <v>*כבל RGBHV (יח' 1 מטר)</v>
          </cell>
          <cell r="D309" t="str">
            <v>Kramer</v>
          </cell>
          <cell r="E309" t="str">
            <v>BC-5X26</v>
          </cell>
          <cell r="F309">
            <v>7.0000000000000007E-2</v>
          </cell>
          <cell r="G309" t="str">
            <v>K8</v>
          </cell>
          <cell r="H309"/>
          <cell r="I309">
            <v>22</v>
          </cell>
          <cell r="J309"/>
          <cell r="K309">
            <v>1</v>
          </cell>
        </row>
        <row r="310">
          <cell r="A310" t="str">
            <v>02980</v>
          </cell>
          <cell r="B310" t="str">
            <v>*כבל SVGA (יח' 1 מטר)</v>
          </cell>
          <cell r="C310" t="str">
            <v>*כבל SVGA (יח' 1 מטר)</v>
          </cell>
          <cell r="D310" t="str">
            <v>Kramer</v>
          </cell>
          <cell r="E310" t="str">
            <v>BC-3X4S</v>
          </cell>
          <cell r="F310">
            <v>0.03</v>
          </cell>
          <cell r="G310" t="str">
            <v>K8</v>
          </cell>
          <cell r="H310"/>
          <cell r="I310">
            <v>21</v>
          </cell>
          <cell r="J310"/>
          <cell r="K310">
            <v>1</v>
          </cell>
        </row>
        <row r="311">
          <cell r="A311" t="str">
            <v>02990</v>
          </cell>
          <cell r="B311" t="str">
            <v>*כבל בקרה/שמע לרמקולים (יח' 1 מטר)</v>
          </cell>
          <cell r="C311" t="str">
            <v>*כבל בקרה/שמע לרמקולים (יח' 1 מטר)</v>
          </cell>
          <cell r="D311" t="str">
            <v>Teldor</v>
          </cell>
          <cell r="E311">
            <v>8004004109</v>
          </cell>
          <cell r="F311">
            <v>0.03</v>
          </cell>
          <cell r="G311" t="str">
            <v>K8</v>
          </cell>
          <cell r="H311"/>
          <cell r="I311">
            <v>34</v>
          </cell>
          <cell r="J311"/>
          <cell r="K311">
            <v>1</v>
          </cell>
        </row>
        <row r="312">
          <cell r="A312" t="str">
            <v>03000</v>
          </cell>
          <cell r="B312" t="str">
            <v>כבל רשת  CAT6 (יח' 1 מטר)</v>
          </cell>
          <cell r="C312" t="str">
            <v>*כבל רשת  CAT6 (יח' 1 מטר)</v>
          </cell>
          <cell r="D312" t="str">
            <v>lancom</v>
          </cell>
          <cell r="E312" t="str">
            <v>CAT6FTP</v>
          </cell>
          <cell r="F312">
            <v>0.02</v>
          </cell>
          <cell r="G312" t="str">
            <v>K8</v>
          </cell>
          <cell r="H312"/>
          <cell r="I312">
            <v>25</v>
          </cell>
          <cell r="J312"/>
          <cell r="K312">
            <v>1</v>
          </cell>
        </row>
        <row r="313">
          <cell r="A313" t="str">
            <v>03010</v>
          </cell>
          <cell r="B313" t="str">
            <v>פתיל VGA באורך 1.5 מטר מחבר D-sub 15 pin זכר-זכר</v>
          </cell>
          <cell r="C313" t="str">
            <v>פתיל VGA באורך 1.5 מטר מחבר D-sub 15 pin זכר-זכר</v>
          </cell>
          <cell r="D313" t="str">
            <v>Doornet Tech</v>
          </cell>
          <cell r="E313">
            <v>240130</v>
          </cell>
          <cell r="F313">
            <v>0.13</v>
          </cell>
          <cell r="G313" t="str">
            <v>K8</v>
          </cell>
          <cell r="H313"/>
          <cell r="I313">
            <v>48</v>
          </cell>
          <cell r="J313"/>
          <cell r="K313">
            <v>1</v>
          </cell>
        </row>
        <row r="314">
          <cell r="A314" t="str">
            <v>03020</v>
          </cell>
          <cell r="B314" t="str">
            <v>פתיל VGA באורך  3 מטר מחבר D-sub 15 pin זכר-זכר</v>
          </cell>
          <cell r="C314" t="str">
            <v>פתיל VGA באורך  3 מטר מחבר D-sub 15 pin זכר-זכר</v>
          </cell>
          <cell r="D314" t="str">
            <v>Doornet Tech</v>
          </cell>
          <cell r="E314">
            <v>240150</v>
          </cell>
          <cell r="F314">
            <v>0.17</v>
          </cell>
          <cell r="G314" t="str">
            <v>K8</v>
          </cell>
          <cell r="H314"/>
          <cell r="I314">
            <v>47</v>
          </cell>
          <cell r="J314"/>
          <cell r="K314">
            <v>1</v>
          </cell>
        </row>
        <row r="315">
          <cell r="A315" t="str">
            <v>03030</v>
          </cell>
          <cell r="B315" t="str">
            <v>פתיל VGA באורך 5 מטר מחבר D-sub 15 pin זכר-זכר</v>
          </cell>
          <cell r="C315" t="str">
            <v>פתיל VGA באורך 5 מטר מחבר D-sub 15 pin זכר-זכר</v>
          </cell>
          <cell r="D315" t="str">
            <v>Doornet Tech</v>
          </cell>
          <cell r="E315">
            <v>240140</v>
          </cell>
          <cell r="F315">
            <v>0.23</v>
          </cell>
          <cell r="G315" t="str">
            <v>K8</v>
          </cell>
          <cell r="H315"/>
          <cell r="I315">
            <v>46</v>
          </cell>
          <cell r="J315"/>
          <cell r="K315">
            <v>1</v>
          </cell>
        </row>
        <row r="316">
          <cell r="A316" t="str">
            <v>03040</v>
          </cell>
          <cell r="B316" t="str">
            <v>פתיל VGA באורך 10 מטר מחבר D-sub 15 pin זכר-זכר</v>
          </cell>
          <cell r="C316" t="str">
            <v>פתיל VGA באורך 10 מטר מחבר D-sub 15 pin זכר-זכר</v>
          </cell>
          <cell r="D316" t="str">
            <v>Doornet Tech</v>
          </cell>
          <cell r="E316">
            <v>240160</v>
          </cell>
          <cell r="F316">
            <v>0.36</v>
          </cell>
          <cell r="G316" t="str">
            <v>K8</v>
          </cell>
          <cell r="H316"/>
          <cell r="I316">
            <v>47</v>
          </cell>
          <cell r="J316"/>
          <cell r="K316">
            <v>1</v>
          </cell>
        </row>
        <row r="317">
          <cell r="A317" t="str">
            <v>03050</v>
          </cell>
          <cell r="B317" t="str">
            <v>פתיל VGA באורך 15 מטר מחבר D-sub 15 pin זכר-זכר</v>
          </cell>
          <cell r="C317" t="str">
            <v>פתיל VGA באורך 15 מטר מחבר D-sub 15 pin זכר-זכר</v>
          </cell>
          <cell r="D317" t="str">
            <v>Doornet Tech</v>
          </cell>
          <cell r="E317">
            <v>240170</v>
          </cell>
          <cell r="F317">
            <v>0.51</v>
          </cell>
          <cell r="G317" t="str">
            <v>K8</v>
          </cell>
          <cell r="H317"/>
          <cell r="I317">
            <v>47</v>
          </cell>
          <cell r="J317"/>
          <cell r="K317">
            <v>1</v>
          </cell>
        </row>
        <row r="318">
          <cell r="A318" t="str">
            <v>03060</v>
          </cell>
          <cell r="B318" t="str">
            <v>פתיל VGA באורך 20 מטר מחבר D-sub 15 pin זכר-זכר</v>
          </cell>
          <cell r="C318" t="str">
            <v>פתיל VGA באורך 20 מטר מחבר D-sub 15 pin זכר-זכר</v>
          </cell>
          <cell r="D318" t="str">
            <v>Doornet Tech</v>
          </cell>
          <cell r="E318">
            <v>240180</v>
          </cell>
          <cell r="F318">
            <v>0.7</v>
          </cell>
          <cell r="G318" t="str">
            <v>K8</v>
          </cell>
          <cell r="H318"/>
          <cell r="I318">
            <v>47</v>
          </cell>
          <cell r="J318"/>
          <cell r="K318">
            <v>1</v>
          </cell>
        </row>
        <row r="319">
          <cell r="A319" t="str">
            <v>03070</v>
          </cell>
          <cell r="B319" t="str">
            <v>פתיל וידיאו (RG59 עם קצוות BNC) באורך 1.5 מטר</v>
          </cell>
          <cell r="C319" t="str">
            <v>פתיל וידיאו (RG59 עם קצוות BNC) באורך 1.5 מטר</v>
          </cell>
          <cell r="D319" t="str">
            <v>Doornet Tech</v>
          </cell>
          <cell r="E319">
            <v>657100</v>
          </cell>
          <cell r="F319">
            <v>0.12</v>
          </cell>
          <cell r="G319" t="str">
            <v>K8</v>
          </cell>
          <cell r="H319"/>
          <cell r="I319">
            <v>45</v>
          </cell>
          <cell r="J319"/>
          <cell r="K319">
            <v>1</v>
          </cell>
        </row>
        <row r="320">
          <cell r="A320" t="str">
            <v>03080</v>
          </cell>
          <cell r="B320" t="str">
            <v>פתיל וידיאו (RG59 עם קצוות BNC) באורך 3 מטר</v>
          </cell>
          <cell r="C320" t="str">
            <v>פתיל וידיאו (RG59 עם קצוות BNC) באורך 3 מטר</v>
          </cell>
          <cell r="D320" t="str">
            <v>Doornet Tech</v>
          </cell>
          <cell r="E320">
            <v>657110</v>
          </cell>
          <cell r="F320">
            <v>0.23</v>
          </cell>
          <cell r="G320" t="str">
            <v>K8</v>
          </cell>
          <cell r="H320"/>
          <cell r="I320">
            <v>43</v>
          </cell>
          <cell r="J320"/>
          <cell r="K320">
            <v>1</v>
          </cell>
        </row>
        <row r="321">
          <cell r="A321" t="str">
            <v>03090</v>
          </cell>
          <cell r="B321" t="str">
            <v>פתיל וידיאו (RG59 עם קצוות BNC) באורך 5 מטר</v>
          </cell>
          <cell r="C321" t="str">
            <v>פתיל וידיאו (RG59 עם קצוות BNC) באורך 5 מטר</v>
          </cell>
          <cell r="D321" t="str">
            <v>Doornet Tech</v>
          </cell>
          <cell r="E321">
            <v>657120</v>
          </cell>
          <cell r="F321">
            <v>0.38</v>
          </cell>
          <cell r="G321" t="str">
            <v>K8</v>
          </cell>
          <cell r="H321"/>
          <cell r="I321">
            <v>43</v>
          </cell>
          <cell r="J321"/>
          <cell r="K321">
            <v>1</v>
          </cell>
        </row>
        <row r="322">
          <cell r="A322" t="str">
            <v>03100</v>
          </cell>
          <cell r="B322" t="str">
            <v>פתיל מאריך USB באורך 5 מ' זכר-נקבה</v>
          </cell>
          <cell r="C322" t="str">
            <v>פתיל מאריך USB באורך 5 מ' זכר-נקבה</v>
          </cell>
          <cell r="D322" t="str">
            <v>Unitek</v>
          </cell>
          <cell r="E322" t="str">
            <v>USB 5</v>
          </cell>
          <cell r="F322">
            <v>0.08</v>
          </cell>
          <cell r="G322" t="str">
            <v>K8</v>
          </cell>
          <cell r="H322"/>
          <cell r="I322">
            <v>34</v>
          </cell>
          <cell r="J322"/>
          <cell r="K322">
            <v>1</v>
          </cell>
        </row>
        <row r="323">
          <cell r="A323" t="str">
            <v>03110</v>
          </cell>
          <cell r="B323" t="str">
            <v>פתיל מאריך USB מוגבר באורך 5 מ' זכר-נקבה</v>
          </cell>
          <cell r="C323" t="str">
            <v>פתיל מאריך USB מוגבר באורך 5 מ' זכר-נקבה</v>
          </cell>
          <cell r="D323" t="str">
            <v>Unitek</v>
          </cell>
          <cell r="E323" t="str">
            <v>Y-250 USB</v>
          </cell>
          <cell r="F323">
            <v>0.27</v>
          </cell>
          <cell r="G323" t="str">
            <v>K8</v>
          </cell>
          <cell r="H323"/>
          <cell r="I323">
            <v>40</v>
          </cell>
          <cell r="J323"/>
          <cell r="K323">
            <v>1</v>
          </cell>
        </row>
        <row r="324">
          <cell r="A324" t="str">
            <v>03120</v>
          </cell>
          <cell r="B324" t="str">
            <v>מגשר מסוג RGBHV באורך 1.8 מטר BNC*5</v>
          </cell>
          <cell r="C324" t="str">
            <v>מגשר מסוג RGBHV באורך 1.8 מטר מחבר BNC*5 זכר בצד אחד וחיבור VGA  בצידו השני</v>
          </cell>
          <cell r="D324" t="str">
            <v>Kramer</v>
          </cell>
          <cell r="E324" t="str">
            <v>5BM/5BM-6</v>
          </cell>
          <cell r="F324">
            <v>23.27</v>
          </cell>
          <cell r="G324" t="str">
            <v>K8</v>
          </cell>
          <cell r="H324" t="str">
            <v>משטרה</v>
          </cell>
          <cell r="I324">
            <v>35</v>
          </cell>
          <cell r="J324"/>
          <cell r="K324">
            <v>1</v>
          </cell>
        </row>
        <row r="325">
          <cell r="A325" t="str">
            <v>03130</v>
          </cell>
          <cell r="B325" t="str">
            <v>מגשר אודיו סטריאופוני אורך 1.8 מטר PL3.5</v>
          </cell>
          <cell r="C325" t="str">
            <v>מגשר אודיו סטריאופוני באורך 1.8 מטר כולל מחברי PL3.5 זכר בשתי קצותיו</v>
          </cell>
          <cell r="D325" t="str">
            <v>Kramer</v>
          </cell>
          <cell r="E325" t="str">
            <v>-GM/5BM-6</v>
          </cell>
          <cell r="F325">
            <v>34.299999999999997</v>
          </cell>
          <cell r="G325" t="str">
            <v>K8</v>
          </cell>
          <cell r="H325" t="str">
            <v>משטרה</v>
          </cell>
          <cell r="I325">
            <v>40</v>
          </cell>
          <cell r="J325"/>
          <cell r="K325">
            <v>1</v>
          </cell>
        </row>
        <row r="326">
          <cell r="A326" t="str">
            <v>03140</v>
          </cell>
          <cell r="B326" t="str">
            <v>כבל אודיו כפול   RCA  ז (יח' 1 מטר)</v>
          </cell>
          <cell r="C326" t="str">
            <v>כבל אודיו כפול כולל מחברי   RCA  זכר בשתי קצותיו (יח' 1 מטר)</v>
          </cell>
          <cell r="D326" t="str">
            <v>Kramer</v>
          </cell>
          <cell r="E326" t="str">
            <v>A35M/A35M-6</v>
          </cell>
          <cell r="F326">
            <v>9.31</v>
          </cell>
          <cell r="G326" t="str">
            <v>K8</v>
          </cell>
          <cell r="H326" t="str">
            <v>משטרה</v>
          </cell>
          <cell r="I326">
            <v>35</v>
          </cell>
          <cell r="J326"/>
          <cell r="K326">
            <v>1</v>
          </cell>
        </row>
        <row r="327">
          <cell r="A327" t="str">
            <v>03150</v>
          </cell>
          <cell r="B327" t="str">
            <v>כבל ייעודי DGKAT באורך עד 100 מ'</v>
          </cell>
          <cell r="C327" t="str">
            <v>כבל ייעודי UNIKAT באורך עד 100 מ'</v>
          </cell>
          <cell r="D327" t="str">
            <v>Kramer</v>
          </cell>
          <cell r="E327" t="str">
            <v>BC-UNIKAT-100M</v>
          </cell>
          <cell r="F327">
            <v>649</v>
          </cell>
          <cell r="G327" t="str">
            <v>K8</v>
          </cell>
          <cell r="H327" t="str">
            <v>משטרה</v>
          </cell>
          <cell r="I327">
            <v>32</v>
          </cell>
          <cell r="J327">
            <v>371</v>
          </cell>
          <cell r="K327">
            <v>0.42835130970724189</v>
          </cell>
        </row>
        <row r="328">
          <cell r="A328" t="str">
            <v>03160</v>
          </cell>
          <cell r="B328" t="str">
            <v xml:space="preserve">מגשר מסוג DP זכר ל-HDMI נקבה 3 מ </v>
          </cell>
          <cell r="C328" t="str">
            <v xml:space="preserve">מגשר מסוג DP זכר ל-HDMI נקבה ייצוק </v>
          </cell>
          <cell r="D328" t="str">
            <v>Kramer</v>
          </cell>
          <cell r="E328" t="str">
            <v>ADC-DPM/HF</v>
          </cell>
          <cell r="F328">
            <v>33</v>
          </cell>
          <cell r="G328" t="str">
            <v>K8</v>
          </cell>
          <cell r="H328" t="str">
            <v>משטרה</v>
          </cell>
          <cell r="I328">
            <v>33</v>
          </cell>
          <cell r="J328">
            <v>21</v>
          </cell>
          <cell r="K328">
            <v>0.36363636363636365</v>
          </cell>
        </row>
        <row r="329">
          <cell r="A329" t="str">
            <v>03170</v>
          </cell>
          <cell r="B329" t="str">
            <v>מגשר מסוג HDMI יצוק זכר/זכר  3 מטר.</v>
          </cell>
          <cell r="C329" t="str">
            <v>מגשר מסוג HDMI יצוק זכר/זכר באורך של 3 מטר.</v>
          </cell>
          <cell r="D329" t="str">
            <v>Kramer</v>
          </cell>
          <cell r="E329" t="str">
            <v>C-HM/HM/FLAT/ETH-10</v>
          </cell>
          <cell r="F329">
            <v>52.1</v>
          </cell>
          <cell r="G329" t="str">
            <v>K8</v>
          </cell>
          <cell r="H329" t="str">
            <v>משטרה</v>
          </cell>
          <cell r="I329">
            <v>35</v>
          </cell>
          <cell r="J329">
            <v>38</v>
          </cell>
          <cell r="K329">
            <v>0.27063339731285996</v>
          </cell>
        </row>
        <row r="330">
          <cell r="A330" t="str">
            <v>03180</v>
          </cell>
          <cell r="B330" t="str">
            <v>מגשר מסוג HDMI יצוק זכר/זכר 10 מטר</v>
          </cell>
          <cell r="C330" t="str">
            <v>מגשר מסוג HDMI יצוק זכר/זכר באורך של 10 מטר</v>
          </cell>
          <cell r="D330" t="str">
            <v>Kramer</v>
          </cell>
          <cell r="E330" t="str">
            <v>C-HM/HM/FLAT/ETH-35</v>
          </cell>
          <cell r="F330">
            <v>144.06</v>
          </cell>
          <cell r="G330" t="str">
            <v>K8</v>
          </cell>
          <cell r="H330" t="str">
            <v>משטרה</v>
          </cell>
          <cell r="I330">
            <v>34</v>
          </cell>
          <cell r="J330">
            <v>99</v>
          </cell>
          <cell r="K330">
            <v>0.31278633902540609</v>
          </cell>
        </row>
        <row r="331">
          <cell r="A331" t="str">
            <v>03190</v>
          </cell>
          <cell r="B331" t="str">
            <v>מגשר מסוג HDMI יצוק זכר/זכר 15 מטר</v>
          </cell>
          <cell r="C331" t="str">
            <v>מגשר מסוג HDMI יצוק זכר/זכר באורך של 15 מטר</v>
          </cell>
          <cell r="D331" t="str">
            <v>Kramer</v>
          </cell>
          <cell r="E331" t="str">
            <v>C-HM/HM/FLAT/ETH-50</v>
          </cell>
          <cell r="F331">
            <v>219.22</v>
          </cell>
          <cell r="G331" t="str">
            <v>K8</v>
          </cell>
          <cell r="H331" t="str">
            <v>משטרה</v>
          </cell>
          <cell r="I331">
            <v>34</v>
          </cell>
          <cell r="J331">
            <v>130</v>
          </cell>
          <cell r="K331">
            <v>0.40698841346592463</v>
          </cell>
        </row>
        <row r="332">
          <cell r="A332" t="str">
            <v>03200</v>
          </cell>
          <cell r="B332" t="str">
            <v>מגשר מסוג HDMI יצוק זכר/זכר 22 מטר</v>
          </cell>
          <cell r="C332" t="str">
            <v>מגשר מסוג HDMI יצוק זכר/זכר באורך של 22 מטר</v>
          </cell>
          <cell r="D332" t="str">
            <v>Kramer</v>
          </cell>
          <cell r="E332" t="str">
            <v>C-HM/HM/FLAT/ETH-75</v>
          </cell>
          <cell r="F332">
            <v>322.03999999999996</v>
          </cell>
          <cell r="G332" t="str">
            <v>K8</v>
          </cell>
          <cell r="H332" t="str">
            <v>משטרה</v>
          </cell>
          <cell r="I332">
            <v>34</v>
          </cell>
          <cell r="J332">
            <v>190</v>
          </cell>
          <cell r="K332">
            <v>0.4100111787355607</v>
          </cell>
        </row>
        <row r="333">
          <cell r="A333" t="str">
            <v>03210</v>
          </cell>
          <cell r="B333" t="str">
            <v>מגשר עד 50 מ' HDMI-HDMI תשתית אופטית</v>
          </cell>
          <cell r="C333" t="str">
            <v>מגשר עד 50 מ' HDMI-HDMI על תשתית אופטית</v>
          </cell>
          <cell r="D333" t="str">
            <v>Kramer</v>
          </cell>
          <cell r="E333" t="str">
            <v>CLS-AOCH-164</v>
          </cell>
          <cell r="F333">
            <v>1602</v>
          </cell>
          <cell r="G333" t="str">
            <v>K8</v>
          </cell>
          <cell r="H333" t="str">
            <v>משטרה</v>
          </cell>
          <cell r="I333">
            <v>36</v>
          </cell>
          <cell r="J333">
            <v>1293</v>
          </cell>
          <cell r="K333">
            <v>0.19288389513108617</v>
          </cell>
        </row>
        <row r="334">
          <cell r="A334" t="str">
            <v>03220</v>
          </cell>
          <cell r="B334" t="str">
            <v>סיב אופטי M/M DVI-D/HDMI עד 100 מטר (1מ)</v>
          </cell>
          <cell r="C334" t="str">
            <v>סיב אופטי M/M העברת אות DVI-D/HDMI  כולל מחברים LCX4 בשתי קצותיו, אורך הסיב האופטי עד 100 מטר (יח' 1 מטר)</v>
          </cell>
          <cell r="D334" t="str">
            <v>Kramer</v>
          </cell>
          <cell r="E334" t="str">
            <v>4LC/4LC-328</v>
          </cell>
          <cell r="F334">
            <v>284.19959999999998</v>
          </cell>
          <cell r="G334" t="str">
            <v>K8</v>
          </cell>
          <cell r="H334" t="str">
            <v>משטרה</v>
          </cell>
          <cell r="I334">
            <v>40</v>
          </cell>
          <cell r="J334">
            <v>725</v>
          </cell>
          <cell r="K334">
            <v>-1.5510239986263179</v>
          </cell>
        </row>
        <row r="335">
          <cell r="A335" t="str">
            <v>03230</v>
          </cell>
          <cell r="B335" t="str">
            <v>סיב אופטי M/M DVI-D/HDMI עד 50 מטר (1 מ)</v>
          </cell>
          <cell r="C335" t="str">
            <v>סיב אופטי M/M העברת אות DVI-D/HDMI  כולל מחברי SC בשתי קצותיו, אורך הסיב האופטי עד 50 מטר (יח' 1 מטר)</v>
          </cell>
          <cell r="D335" t="str">
            <v>Kramer</v>
          </cell>
          <cell r="E335" t="str">
            <v>4LC/4LC-164</v>
          </cell>
          <cell r="F335">
            <v>588.03579999999999</v>
          </cell>
          <cell r="G335" t="str">
            <v>K8</v>
          </cell>
          <cell r="H335" t="str">
            <v>משטרה</v>
          </cell>
          <cell r="I335">
            <v>40</v>
          </cell>
          <cell r="J335">
            <v>478</v>
          </cell>
          <cell r="K335">
            <v>0.18712432134234003</v>
          </cell>
        </row>
        <row r="336">
          <cell r="A336" t="str">
            <v>03240</v>
          </cell>
          <cell r="B336" t="str">
            <v>סיב M/M DVI-D/HDMI עד 100 מטר (1 מ)</v>
          </cell>
          <cell r="C336" t="str">
            <v>סיב אופטי M/M העברת אות DVI-D/HDMI  כולל מחברי SC בשתי קצותיו, אורך הסיב האופטי עד 100 מטר (יח' 1 מטר)</v>
          </cell>
          <cell r="D336" t="str">
            <v>Kramer</v>
          </cell>
          <cell r="E336" t="str">
            <v>SC/SC/OM3 -328</v>
          </cell>
          <cell r="F336">
            <v>425.82</v>
          </cell>
          <cell r="G336" t="str">
            <v>K8</v>
          </cell>
          <cell r="H336" t="str">
            <v>משטרה</v>
          </cell>
          <cell r="I336">
            <v>35</v>
          </cell>
          <cell r="J336">
            <v>820</v>
          </cell>
          <cell r="K336">
            <v>-0.92569630360246125</v>
          </cell>
        </row>
        <row r="337">
          <cell r="A337"/>
          <cell r="B337"/>
          <cell r="C337" t="str">
            <v>מערכות VC</v>
          </cell>
          <cell r="D337"/>
          <cell r="E337"/>
          <cell r="F337"/>
          <cell r="G337"/>
          <cell r="H337"/>
          <cell r="I337"/>
          <cell r="J337"/>
          <cell r="K337"/>
        </row>
        <row r="338">
          <cell r="A338" t="str">
            <v>03250</v>
          </cell>
          <cell r="B338" t="str">
            <v>מע' ועידת חוזי PTP קומפלט Polycom</v>
          </cell>
          <cell r="C338" t="str">
            <v>מע' ועידת חוזי PTP קומפלט Polycom</v>
          </cell>
          <cell r="D338" t="str">
            <v>Polycom</v>
          </cell>
          <cell r="E338" t="str">
            <v>Group 310-720p EagleEyeIV-4x camera, mic array</v>
          </cell>
          <cell r="F338">
            <v>23178.46</v>
          </cell>
          <cell r="G338" t="str">
            <v>k9</v>
          </cell>
          <cell r="H338"/>
          <cell r="I338"/>
          <cell r="J338"/>
          <cell r="K338">
            <v>1</v>
          </cell>
        </row>
        <row r="339">
          <cell r="A339" t="str">
            <v>03260</v>
          </cell>
          <cell r="B339" t="str">
            <v>מע' ועידת חוזי+MCU ל4 מש' קומפלט Polycom</v>
          </cell>
          <cell r="C339" t="str">
            <v xml:space="preserve">מע' ועידת חוזי+MCU ל4 מש' קומפלט Polycom כולל Group Series Multipoint </v>
          </cell>
          <cell r="D339" t="str">
            <v>Polycom</v>
          </cell>
          <cell r="E339" t="str">
            <v>Group 500-720p EagleEyeIV-4x camera, mic array</v>
          </cell>
          <cell r="F339">
            <v>38630.769999999997</v>
          </cell>
          <cell r="G339" t="str">
            <v>k9</v>
          </cell>
          <cell r="H339"/>
          <cell r="I339"/>
          <cell r="J339"/>
          <cell r="K339">
            <v>1</v>
          </cell>
        </row>
        <row r="340">
          <cell r="A340" t="str">
            <v>03270</v>
          </cell>
          <cell r="B340" t="str">
            <v>מארז קשיח לעמדה ניידת - קומפלט Polycom</v>
          </cell>
          <cell r="C340" t="str">
            <v>מארז קשיח לעמדה ניידת - קומפלט Polycom מבוטל</v>
          </cell>
          <cell r="D340" t="str">
            <v>Polycom</v>
          </cell>
          <cell r="E340" t="str">
            <v>מבוטל</v>
          </cell>
          <cell r="F340">
            <v>0</v>
          </cell>
          <cell r="G340" t="str">
            <v>k9</v>
          </cell>
          <cell r="H340"/>
          <cell r="I340"/>
          <cell r="J340"/>
          <cell r="K340" t="e">
            <v>#DIV/0!</v>
          </cell>
        </row>
        <row r="341">
          <cell r="A341" t="str">
            <v>03280</v>
          </cell>
          <cell r="B341" t="str">
            <v>מצלמת HD PTZ נוספת Polycom</v>
          </cell>
          <cell r="C341" t="str">
            <v>מצלמת HD PTZ נוספת Polycom מבוטל</v>
          </cell>
          <cell r="D341" t="str">
            <v>Polycom</v>
          </cell>
          <cell r="E341" t="str">
            <v>מבוטל</v>
          </cell>
          <cell r="F341">
            <v>0</v>
          </cell>
          <cell r="G341" t="str">
            <v>k9</v>
          </cell>
          <cell r="H341"/>
          <cell r="I341"/>
          <cell r="J341"/>
          <cell r="K341" t="e">
            <v>#DIV/0!</v>
          </cell>
        </row>
        <row r="342">
          <cell r="A342" t="str">
            <v>03290</v>
          </cell>
          <cell r="B342" t="str">
            <v>מיקרופון נוסף + כבילה עד 15 מ' Polycom</v>
          </cell>
          <cell r="C342" t="str">
            <v>מיקרופון נוסף + כבילה עד 7.6 מ' Polycom</v>
          </cell>
          <cell r="D342" t="str">
            <v>Polycom</v>
          </cell>
          <cell r="E342" t="str">
            <v>RealPresence Room Mic Array+cable microphone</v>
          </cell>
          <cell r="F342">
            <v>1120.77</v>
          </cell>
          <cell r="G342" t="str">
            <v>k9</v>
          </cell>
          <cell r="H342"/>
          <cell r="I342"/>
          <cell r="J342"/>
          <cell r="K342">
            <v>1</v>
          </cell>
        </row>
        <row r="343">
          <cell r="A343" t="str">
            <v>03300</v>
          </cell>
          <cell r="B343" t="str">
            <v>מע' ועידת חוזי PTP קומפלט Lifesize</v>
          </cell>
          <cell r="C343" t="str">
            <v>מע' ועידת חוזי PTP קומפלט Lifesize</v>
          </cell>
          <cell r="D343" t="str">
            <v>Lifesize</v>
          </cell>
          <cell r="E343" t="str">
            <v>Lifesize ICON 400 - Phone HD</v>
          </cell>
          <cell r="F343">
            <v>22850</v>
          </cell>
          <cell r="G343" t="str">
            <v>k9</v>
          </cell>
          <cell r="H343"/>
          <cell r="I343"/>
          <cell r="J343">
            <v>16720</v>
          </cell>
          <cell r="K343">
            <v>0.26827133479212251</v>
          </cell>
        </row>
        <row r="344">
          <cell r="A344" t="str">
            <v>03310</v>
          </cell>
          <cell r="B344" t="str">
            <v>מע' ועידת חוזי+MCU ל4 מש' קומפלטLifesize</v>
          </cell>
          <cell r="C344" t="str">
            <v>מע' ועידת חוזי+MCU ל4 מש' קומפלטLifesize</v>
          </cell>
          <cell r="D344" t="str">
            <v>Lifesize</v>
          </cell>
          <cell r="E344" t="str">
            <v>Team220-10x-Dual mic</v>
          </cell>
          <cell r="F344">
            <v>30236.92</v>
          </cell>
          <cell r="G344" t="str">
            <v>k9</v>
          </cell>
          <cell r="H344"/>
          <cell r="I344"/>
          <cell r="J344">
            <v>24189.536</v>
          </cell>
          <cell r="K344">
            <v>0.19999999999999996</v>
          </cell>
        </row>
        <row r="345">
          <cell r="A345" t="str">
            <v>03320</v>
          </cell>
          <cell r="B345" t="str">
            <v>מע' ועידת חוזי+MCU ל8 מש' קומפלטLifesize</v>
          </cell>
          <cell r="C345" t="str">
            <v>מע' ועידת חוזי+MCU ל8 מש' קומפלטLifesize</v>
          </cell>
          <cell r="D345" t="str">
            <v>Lifesize</v>
          </cell>
          <cell r="E345" t="str">
            <v>Room 220 -10x Phone /תוכנת UVC 10 Port 480P</v>
          </cell>
          <cell r="F345">
            <v>40300</v>
          </cell>
          <cell r="G345" t="str">
            <v>k9</v>
          </cell>
          <cell r="H345"/>
          <cell r="I345"/>
          <cell r="J345">
            <v>32240</v>
          </cell>
          <cell r="K345">
            <v>0.19999999999999996</v>
          </cell>
        </row>
        <row r="346">
          <cell r="A346" t="str">
            <v>03330</v>
          </cell>
          <cell r="B346" t="str">
            <v>מארז קשיח לעמדה ניידת - קומפלט Lifesize</v>
          </cell>
          <cell r="C346" t="str">
            <v>מארז קשיח לעמדה ניידת - קומפלט Lifesize</v>
          </cell>
          <cell r="D346" t="str">
            <v>Lifesize</v>
          </cell>
          <cell r="E346"/>
          <cell r="F346">
            <v>8346.15</v>
          </cell>
          <cell r="G346" t="str">
            <v>k9</v>
          </cell>
          <cell r="H346"/>
          <cell r="I346"/>
          <cell r="J346">
            <v>6676.92</v>
          </cell>
          <cell r="K346">
            <v>0.19999999999999996</v>
          </cell>
        </row>
        <row r="347">
          <cell r="A347" t="str">
            <v>03340</v>
          </cell>
          <cell r="B347" t="str">
            <v>מצלמת HD PTZ נוספת Lifesize</v>
          </cell>
          <cell r="C347" t="str">
            <v>מצלמת HD PTZ נוספת Lifesize</v>
          </cell>
          <cell r="D347" t="str">
            <v>Lifesize</v>
          </cell>
          <cell r="E347" t="str">
            <v>Camaera 10x</v>
          </cell>
          <cell r="F347">
            <v>8441.5400000000009</v>
          </cell>
          <cell r="G347" t="str">
            <v>k9</v>
          </cell>
          <cell r="H347"/>
          <cell r="I347"/>
          <cell r="J347">
            <v>6753.2320000000009</v>
          </cell>
          <cell r="K347">
            <v>0.19999999999999996</v>
          </cell>
        </row>
        <row r="348">
          <cell r="A348" t="str">
            <v>03350</v>
          </cell>
          <cell r="B348"/>
          <cell r="C348" t="str">
            <v>טלפון ועידה ומיקרופון ועידה מובנה למערכות 220 / ICON</v>
          </cell>
          <cell r="D348" t="str">
            <v>LIFESIZE</v>
          </cell>
          <cell r="E348" t="str">
            <v>PHONE</v>
          </cell>
          <cell r="F348">
            <v>4550</v>
          </cell>
          <cell r="G348" t="str">
            <v>k9</v>
          </cell>
          <cell r="H348"/>
          <cell r="I348"/>
          <cell r="J348">
            <v>3500</v>
          </cell>
          <cell r="K348">
            <v>0.23076923076923073</v>
          </cell>
        </row>
        <row r="349">
          <cell r="A349" t="str">
            <v>03360</v>
          </cell>
          <cell r="B349" t="str">
            <v>מיקרופון נוסף + כבילה עד 15 מ' Lifesize</v>
          </cell>
          <cell r="C349" t="str">
            <v>מיקרופון נוסף + כבילה עד 15 מ' Lifesize</v>
          </cell>
          <cell r="D349" t="str">
            <v>Lifesize</v>
          </cell>
          <cell r="E349" t="str">
            <v>Micpod</v>
          </cell>
          <cell r="F349">
            <v>1120.77</v>
          </cell>
          <cell r="G349" t="str">
            <v>k9</v>
          </cell>
          <cell r="H349"/>
          <cell r="I349"/>
          <cell r="J349">
            <v>896.61599999999999</v>
          </cell>
          <cell r="K349">
            <v>0.19999999999999996</v>
          </cell>
        </row>
        <row r="350">
          <cell r="A350" t="str">
            <v>03370</v>
          </cell>
          <cell r="B350" t="str">
            <v>רישיון תוכנה וידאו קונפרנס למחשב (אספקה)</v>
          </cell>
          <cell r="C350" t="str">
            <v>רישיון תוכנה וידאו קונפרנס למחשב (אספקה)</v>
          </cell>
          <cell r="D350" t="str">
            <v>Life Size</v>
          </cell>
          <cell r="E350" t="str">
            <v>1000-0000-0300</v>
          </cell>
          <cell r="F350">
            <v>1276</v>
          </cell>
          <cell r="G350" t="str">
            <v>k9</v>
          </cell>
          <cell r="H350"/>
          <cell r="I350"/>
          <cell r="J350">
            <v>686.75</v>
          </cell>
          <cell r="K350">
            <v>0.46179467084639503</v>
          </cell>
        </row>
        <row r="351">
          <cell r="A351" t="str">
            <v>03380</v>
          </cell>
          <cell r="B351"/>
          <cell r="C351" t="str">
            <v xml:space="preserve">רשיונות תוכנה וידאו קונפרנס למחשב -50 יחידות </v>
          </cell>
          <cell r="D351" t="str">
            <v>Life Size</v>
          </cell>
          <cell r="E351"/>
          <cell r="F351">
            <v>19500</v>
          </cell>
          <cell r="G351" t="str">
            <v>k9</v>
          </cell>
          <cell r="H351"/>
          <cell r="I351"/>
          <cell r="J351">
            <v>11725</v>
          </cell>
          <cell r="K351">
            <v>0.39871794871794874</v>
          </cell>
        </row>
        <row r="352">
          <cell r="A352" t="str">
            <v>03390</v>
          </cell>
          <cell r="B352" t="str">
            <v>מע' ועידת חוזי PTP קומפלט Cisco-Tandberg</v>
          </cell>
          <cell r="C352" t="str">
            <v>מע' ועידת חוזי PTP קומפלט Cisco-Tandberg</v>
          </cell>
          <cell r="D352" t="str">
            <v>Cisco-Tandberg</v>
          </cell>
          <cell r="E352" t="str">
            <v>SX20</v>
          </cell>
          <cell r="F352">
            <v>34815.379999999997</v>
          </cell>
          <cell r="G352" t="str">
            <v>k9</v>
          </cell>
          <cell r="H352"/>
          <cell r="I352"/>
          <cell r="J352" t="str">
            <v>הפסקת מכירה</v>
          </cell>
          <cell r="K352" t="e">
            <v>#VALUE!</v>
          </cell>
        </row>
        <row r="353">
          <cell r="A353" t="str">
            <v>03400</v>
          </cell>
          <cell r="B353" t="str">
            <v>מע' ועידת חוזי+MCU ל4 מש' קומפלטCisco-Ta</v>
          </cell>
          <cell r="C353" t="str">
            <v>מע' ועידת חוזי+MCU ל4 מש' קומפלטCisco-Ta</v>
          </cell>
          <cell r="D353" t="str">
            <v>Cisco-Tandberg</v>
          </cell>
          <cell r="E353" t="str">
            <v>SX20</v>
          </cell>
          <cell r="F353">
            <v>49361.54</v>
          </cell>
          <cell r="G353" t="str">
            <v>k9</v>
          </cell>
          <cell r="H353"/>
          <cell r="I353"/>
          <cell r="J353" t="str">
            <v>הפסקת מכירה</v>
          </cell>
          <cell r="K353" t="e">
            <v>#VALUE!</v>
          </cell>
        </row>
        <row r="354">
          <cell r="A354" t="str">
            <v>03410</v>
          </cell>
          <cell r="B354" t="str">
            <v>מארז קשיח לעמדה ניידת - קומפלטCisco-Tand</v>
          </cell>
          <cell r="C354" t="str">
            <v>מארז קשיח לעמדה ניידת - קומפלטCisco-Tand</v>
          </cell>
          <cell r="D354" t="str">
            <v>Cisco-Tandberg</v>
          </cell>
          <cell r="E354" t="str">
            <v>SX20</v>
          </cell>
          <cell r="F354">
            <v>8346.15</v>
          </cell>
          <cell r="G354" t="str">
            <v>k9</v>
          </cell>
          <cell r="H354"/>
          <cell r="I354"/>
          <cell r="J354" t="str">
            <v>הפסקת מכירה</v>
          </cell>
          <cell r="K354" t="e">
            <v>#VALUE!</v>
          </cell>
        </row>
        <row r="355">
          <cell r="A355" t="str">
            <v>03420</v>
          </cell>
          <cell r="B355" t="str">
            <v>מצלמת HD PTZ נוספת Cisco-Tandberg</v>
          </cell>
          <cell r="C355" t="str">
            <v>מצלמת HD PTZ נוספת Cisco-Tandberg</v>
          </cell>
          <cell r="D355" t="str">
            <v>Cisco-Tandberg</v>
          </cell>
          <cell r="E355" t="str">
            <v>SX20</v>
          </cell>
          <cell r="F355">
            <v>8441.5400000000009</v>
          </cell>
          <cell r="G355" t="str">
            <v>k9</v>
          </cell>
          <cell r="H355"/>
          <cell r="I355"/>
          <cell r="J355" t="str">
            <v>הפסקת מכירה</v>
          </cell>
          <cell r="K355" t="e">
            <v>#VALUE!</v>
          </cell>
        </row>
        <row r="356">
          <cell r="A356" t="str">
            <v>03430</v>
          </cell>
          <cell r="B356" t="str">
            <v>מיקרופון נוסף + כבילה עד 15 מ' Cisco-Tan</v>
          </cell>
          <cell r="C356" t="str">
            <v>מיקרופון נוסף + כבילה עד 15 מ' Cisco-Tan</v>
          </cell>
          <cell r="D356" t="str">
            <v>Cisco-Tandberg</v>
          </cell>
          <cell r="E356" t="str">
            <v>SX20</v>
          </cell>
          <cell r="F356">
            <v>1120.77</v>
          </cell>
          <cell r="G356" t="str">
            <v>k9</v>
          </cell>
          <cell r="H356"/>
          <cell r="I356"/>
          <cell r="J356" t="str">
            <v>הפסקת מכירה</v>
          </cell>
          <cell r="K356" t="e">
            <v>#VALUE!</v>
          </cell>
        </row>
        <row r="357">
          <cell r="A357" t="str">
            <v>03440</v>
          </cell>
          <cell r="B357" t="str">
            <v>מע' ועידת חוזי PTP קומפלט Radvision</v>
          </cell>
          <cell r="C357" t="str">
            <v>מע' ועידת חוזי PTP קומפלט Radvision</v>
          </cell>
          <cell r="D357" t="str">
            <v>Radvision</v>
          </cell>
          <cell r="E357" t="str">
            <v>XT 1200</v>
          </cell>
          <cell r="F357">
            <v>34815.379999999997</v>
          </cell>
          <cell r="G357" t="str">
            <v>k9</v>
          </cell>
          <cell r="H357"/>
          <cell r="I357"/>
          <cell r="J357">
            <v>26113.25</v>
          </cell>
          <cell r="K357">
            <v>0.24995074016138841</v>
          </cell>
        </row>
        <row r="358">
          <cell r="A358" t="str">
            <v>03450</v>
          </cell>
          <cell r="B358" t="str">
            <v>מע' ועידת חוזי+MCU ל4 מש' קומפלטRadvisio</v>
          </cell>
          <cell r="C358" t="str">
            <v>מע' ועידת חוזי+MCU ל4 מש' קומפלטRadvisio</v>
          </cell>
          <cell r="D358" t="str">
            <v>Radvision</v>
          </cell>
          <cell r="E358" t="str">
            <v>XT1200 MCU4</v>
          </cell>
          <cell r="F358">
            <v>49361.54</v>
          </cell>
          <cell r="G358" t="str">
            <v>k9</v>
          </cell>
          <cell r="H358"/>
          <cell r="I358"/>
          <cell r="J358">
            <v>41858.25</v>
          </cell>
          <cell r="K358">
            <v>0.15200680529821398</v>
          </cell>
        </row>
        <row r="359">
          <cell r="A359" t="str">
            <v>03460</v>
          </cell>
          <cell r="B359" t="str">
            <v>מע' ועידת חוזי+MCU ל8 מש' קומפלטRadvisio</v>
          </cell>
          <cell r="C359" t="str">
            <v>מע' ועידת חוזי+MCU ל8 מש' קומפלטRadvisio</v>
          </cell>
          <cell r="D359" t="str">
            <v>Radvision</v>
          </cell>
          <cell r="E359" t="str">
            <v>XT1200 MCU8</v>
          </cell>
          <cell r="F359">
            <v>56276.92</v>
          </cell>
          <cell r="G359" t="str">
            <v>k9</v>
          </cell>
          <cell r="H359"/>
          <cell r="I359"/>
          <cell r="J359">
            <v>49948.5</v>
          </cell>
          <cell r="K359">
            <v>0.11245142769007255</v>
          </cell>
        </row>
        <row r="360">
          <cell r="A360" t="str">
            <v>03470</v>
          </cell>
          <cell r="B360" t="str">
            <v>מארז קשיח לעמדה ניידת - קומפלט Radvision</v>
          </cell>
          <cell r="C360" t="str">
            <v>מארז קשיח לעמדה ניידת - קומפלט Radvision</v>
          </cell>
          <cell r="D360" t="str">
            <v>Radvision</v>
          </cell>
          <cell r="E360"/>
          <cell r="F360">
            <v>8346.15</v>
          </cell>
          <cell r="G360" t="str">
            <v>k9</v>
          </cell>
          <cell r="H360"/>
          <cell r="I360"/>
          <cell r="J360">
            <v>0</v>
          </cell>
          <cell r="K360">
            <v>1</v>
          </cell>
        </row>
        <row r="361">
          <cell r="A361" t="str">
            <v>03480</v>
          </cell>
          <cell r="B361" t="str">
            <v>מצלמת HD PTZ נוספת Radvision</v>
          </cell>
          <cell r="C361" t="str">
            <v>מצלמת HD PTZ נוספת Radvision</v>
          </cell>
          <cell r="D361" t="str">
            <v>Radvision</v>
          </cell>
          <cell r="E361" t="str">
            <v>XT1200 CAMERA</v>
          </cell>
          <cell r="F361">
            <v>13830.77</v>
          </cell>
          <cell r="G361" t="str">
            <v>k9</v>
          </cell>
          <cell r="H361"/>
          <cell r="I361"/>
          <cell r="J361">
            <v>17905.75</v>
          </cell>
          <cell r="K361">
            <v>-0.29463146303495757</v>
          </cell>
        </row>
        <row r="362">
          <cell r="A362" t="str">
            <v>03490</v>
          </cell>
          <cell r="B362" t="str">
            <v>מיקרופון נוסף + כבילה עד 15 מ' Radvision</v>
          </cell>
          <cell r="C362" t="str">
            <v>מיקרופון נוסף + כבילה עד 15 מ' Radvision</v>
          </cell>
          <cell r="D362" t="str">
            <v>Radvision</v>
          </cell>
          <cell r="E362" t="str">
            <v>XT1200 MIC</v>
          </cell>
          <cell r="F362">
            <v>2050.77</v>
          </cell>
          <cell r="G362" t="str">
            <v>k9</v>
          </cell>
          <cell r="H362"/>
          <cell r="I362"/>
          <cell r="J362">
            <v>1664.95</v>
          </cell>
          <cell r="K362">
            <v>0.18813421300292077</v>
          </cell>
        </row>
        <row r="363">
          <cell r="A363" t="str">
            <v>03500</v>
          </cell>
          <cell r="B363"/>
          <cell r="C363" t="str">
            <v>שירות ביטוח שנתי (10% מערך הרכישות של הפריטים בחדר מהזמנות הרכש המקוריות)</v>
          </cell>
          <cell r="D363"/>
          <cell r="E363"/>
          <cell r="F363">
            <v>1</v>
          </cell>
          <cell r="G363"/>
          <cell r="H363"/>
          <cell r="I363"/>
          <cell r="J363"/>
          <cell r="K363"/>
        </row>
        <row r="364">
          <cell r="B364"/>
          <cell r="C364" t="str">
            <v>*מחירי הכבילה הינם מחיר הכבל למטר כולל אספקה והתקנה של מחבר/ים מתאים/מתאימים ושילוט מודפס בשני קצותיו.</v>
          </cell>
          <cell r="D364"/>
          <cell r="E364"/>
          <cell r="F364"/>
          <cell r="G364"/>
          <cell r="H364"/>
          <cell r="I364"/>
          <cell r="J364"/>
          <cell r="K364"/>
        </row>
        <row r="365">
          <cell r="B365"/>
          <cell r="C365" t="str">
            <v>קירות וידאו</v>
          </cell>
          <cell r="D365"/>
          <cell r="E365"/>
          <cell r="F365"/>
          <cell r="G365"/>
          <cell r="H365"/>
          <cell r="I365"/>
          <cell r="J365"/>
          <cell r="K365"/>
        </row>
        <row r="366">
          <cell r="A366" t="str">
            <v>03510</v>
          </cell>
          <cell r="B366"/>
          <cell r="C366" t="str">
            <v xml:space="preserve">נתב וידאו דיגיטלי נשלט (מטריצה) עד  144*144 פורטים ללא כרטיסים שאסי בלבד  </v>
          </cell>
          <cell r="D366" t="str">
            <v>Extron</v>
          </cell>
          <cell r="E366" t="str">
            <v>FOX 14400</v>
          </cell>
          <cell r="F366">
            <v>189150</v>
          </cell>
          <cell r="G366"/>
          <cell r="H366"/>
          <cell r="I366"/>
          <cell r="J366">
            <v>168438</v>
          </cell>
          <cell r="K366">
            <v>0.10950039651070576</v>
          </cell>
        </row>
        <row r="367">
          <cell r="A367"/>
          <cell r="B367"/>
          <cell r="C367"/>
          <cell r="D367"/>
          <cell r="E367"/>
          <cell r="F367"/>
          <cell r="G367"/>
          <cell r="H367"/>
          <cell r="I367"/>
          <cell r="J367"/>
          <cell r="K367"/>
        </row>
        <row r="368">
          <cell r="A368" t="str">
            <v>03530</v>
          </cell>
          <cell r="B368"/>
          <cell r="C368" t="str">
            <v xml:space="preserve">בקר עבור קיר תצוגות מאובזר בכרטיסים 4*8 פורטים. HDMI תומך ברזולוציה של 1200*1920 </v>
          </cell>
          <cell r="D368" t="str">
            <v>AVITECH</v>
          </cell>
          <cell r="E368" t="str">
            <v>titan404</v>
          </cell>
          <cell r="F368">
            <v>64500</v>
          </cell>
          <cell r="G368"/>
          <cell r="H368"/>
          <cell r="I368"/>
          <cell r="J368">
            <v>38867</v>
          </cell>
          <cell r="K368">
            <v>0.39741085271317833</v>
          </cell>
        </row>
        <row r="369">
          <cell r="A369" t="str">
            <v>03540</v>
          </cell>
          <cell r="B369"/>
          <cell r="C369" t="str">
            <v>בקר עבור קיר תצוגה מאובזר בכרטיסים 16*16 פורטים. תומך ברזולוציה של 4096*2160, Switching Pixel Clock 330</v>
          </cell>
          <cell r="D369" t="str">
            <v>AVITECH/VIDISCO</v>
          </cell>
          <cell r="E369" t="str">
            <v>titan408/VVSM-1616</v>
          </cell>
          <cell r="F369">
            <v>172000</v>
          </cell>
          <cell r="G369"/>
          <cell r="H369"/>
          <cell r="I369"/>
          <cell r="J369">
            <v>145000</v>
          </cell>
          <cell r="K369">
            <v>0.15697674418604646</v>
          </cell>
        </row>
        <row r="370">
          <cell r="A370"/>
          <cell r="B370"/>
          <cell r="C370" t="str">
            <v>שונות</v>
          </cell>
          <cell r="D370"/>
          <cell r="E370"/>
          <cell r="F370"/>
          <cell r="G370"/>
          <cell r="H370"/>
          <cell r="I370"/>
          <cell r="J370"/>
          <cell r="K370"/>
        </row>
        <row r="371">
          <cell r="A371" t="str">
            <v>03550</v>
          </cell>
          <cell r="B371"/>
          <cell r="C371" t="str">
            <v xml:space="preserve">עמדת מפעיל לציוד מולטימדיה PHENOL הכוללת: מסד נשלף מובנה, תאורת עבודה אישית, פנל חיבורים זוויתי בעל 2 כניסות חשמל+HDMI+VGA+ AUDIO תחזוקה קדמית ואחורית עם דלתות בוכנה, מתקני תלייה מתכווננים עבור 2 צגים, זכוכית הגנה למסמכים, תאורה פנימית עם חיישנים </v>
          </cell>
          <cell r="D371" t="str">
            <v>RDI</v>
          </cell>
          <cell r="E371" t="str">
            <v>RDI CRAE EVO</v>
          </cell>
          <cell r="F371">
            <v>21495</v>
          </cell>
          <cell r="G371"/>
          <cell r="H371"/>
          <cell r="I371"/>
          <cell r="J371">
            <v>14580</v>
          </cell>
          <cell r="K371">
            <v>0.32170272156315427</v>
          </cell>
        </row>
        <row r="372">
          <cell r="A372" t="str">
            <v>03560</v>
          </cell>
          <cell r="B372"/>
          <cell r="C372" t="str">
            <v>מפריד רשתות, יציאת וידאו אחת (4 port dual head kvm mini matrix)</v>
          </cell>
          <cell r="D372" t="str">
            <v>HSL</v>
          </cell>
          <cell r="E372" t="str">
            <v>SX42DU-M</v>
          </cell>
          <cell r="F372">
            <v>1785</v>
          </cell>
          <cell r="G372"/>
          <cell r="H372"/>
          <cell r="I372"/>
          <cell r="J372">
            <v>1340</v>
          </cell>
          <cell r="K372">
            <v>0.24929971988795518</v>
          </cell>
        </row>
        <row r="373">
          <cell r="A373" t="str">
            <v>03570</v>
          </cell>
          <cell r="B373"/>
          <cell r="C373" t="str">
            <v>מפריד רשתות, יציאת וידאו אחת (kvm switch )</v>
          </cell>
          <cell r="D373" t="str">
            <v>HSL</v>
          </cell>
          <cell r="E373" t="str">
            <v>K304D</v>
          </cell>
          <cell r="F373">
            <v>1295</v>
          </cell>
          <cell r="G373"/>
          <cell r="H373"/>
          <cell r="I373"/>
          <cell r="J373">
            <v>700</v>
          </cell>
          <cell r="K373">
            <v>0.45945945945945943</v>
          </cell>
        </row>
        <row r="374">
          <cell r="A374" t="str">
            <v>03580</v>
          </cell>
          <cell r="B374"/>
          <cell r="C374" t="str">
            <v xml:space="preserve">חוצץ KVM/AUDIO איזולטור </v>
          </cell>
          <cell r="D374" t="str">
            <v>HSL</v>
          </cell>
          <cell r="E374" t="str">
            <v>FI11D-3</v>
          </cell>
          <cell r="F374">
            <v>535</v>
          </cell>
          <cell r="G374"/>
          <cell r="H374"/>
          <cell r="I374"/>
          <cell r="J374">
            <v>400</v>
          </cell>
          <cell r="K374">
            <v>0.25233644859813087</v>
          </cell>
        </row>
        <row r="375">
          <cell r="K375"/>
        </row>
        <row r="376">
          <cell r="A376" t="str">
            <v>03590</v>
          </cell>
          <cell r="C376" t="str">
            <v>רמקולי Line Array 1*2.6" + 1*12"  1000W RMS</v>
          </cell>
          <cell r="D376" t="str">
            <v>Peavey</v>
          </cell>
          <cell r="E376" t="str">
            <v>VR 112</v>
          </cell>
          <cell r="F376">
            <v>7150</v>
          </cell>
          <cell r="J376">
            <v>4055</v>
          </cell>
          <cell r="K376">
            <v>0.43286713286713285</v>
          </cell>
        </row>
        <row r="377">
          <cell r="A377" t="str">
            <v>03600</v>
          </cell>
          <cell r="C377" t="str">
            <v>רמקול סאבוופר 18" 2400W</v>
          </cell>
          <cell r="D377" t="str">
            <v>Peavey</v>
          </cell>
          <cell r="E377" t="str">
            <v>VR 118</v>
          </cell>
          <cell r="F377">
            <v>5800</v>
          </cell>
          <cell r="J377">
            <v>3550</v>
          </cell>
          <cell r="K377">
            <v>0.38793103448275867</v>
          </cell>
        </row>
        <row r="378">
          <cell r="A378" t="str">
            <v>03610</v>
          </cell>
          <cell r="C378" t="str">
            <v>מגבר סטריאו דיגיטלי, קל משקל 2x1000w, מעגל DDT</v>
          </cell>
          <cell r="D378" t="str">
            <v>Peavey</v>
          </cell>
          <cell r="E378" t="str">
            <v>IPR2-2000</v>
          </cell>
          <cell r="F378">
            <v>2650</v>
          </cell>
          <cell r="J378">
            <v>1638</v>
          </cell>
          <cell r="K378">
            <v>0.38188679245283019</v>
          </cell>
        </row>
        <row r="379">
          <cell r="A379" t="str">
            <v>03620</v>
          </cell>
          <cell r="C379" t="str">
            <v>מגבר סטריאו דיגיטלי, קל משקל 2x2525w, מעגל DDT</v>
          </cell>
          <cell r="D379" t="str">
            <v>Peavey</v>
          </cell>
          <cell r="E379" t="str">
            <v>IPR2-5000</v>
          </cell>
          <cell r="F379">
            <v>5150</v>
          </cell>
          <cell r="J379">
            <v>3213</v>
          </cell>
          <cell r="K379">
            <v>0.37611650485436898</v>
          </cell>
        </row>
        <row r="380">
          <cell r="A380" t="str">
            <v>03630</v>
          </cell>
          <cell r="C380" t="str">
            <v>מגבר סטריאו דיגיטלי, קל משקל 2x3750w, מעגל DDT</v>
          </cell>
          <cell r="D380" t="str">
            <v>Peavey</v>
          </cell>
          <cell r="E380" t="str">
            <v>IPR2-7500</v>
          </cell>
          <cell r="F380">
            <v>5700</v>
          </cell>
          <cell r="J380">
            <v>3540</v>
          </cell>
          <cell r="K380">
            <v>0.37894736842105259</v>
          </cell>
        </row>
        <row r="381">
          <cell r="A381" t="str">
            <v>03640</v>
          </cell>
          <cell r="C381" t="str">
            <v xml:space="preserve">רמקול מוגבר 1"+12" 2500W מגבר מובנה Class D </v>
          </cell>
          <cell r="D381" t="str">
            <v>TurboSound</v>
          </cell>
          <cell r="E381" t="str">
            <v>IQ12</v>
          </cell>
          <cell r="F381">
            <v>3272</v>
          </cell>
          <cell r="J381">
            <v>2430</v>
          </cell>
          <cell r="K381">
            <v>0.25733496332518335</v>
          </cell>
        </row>
        <row r="382">
          <cell r="K382"/>
        </row>
        <row r="383">
          <cell r="A383" t="str">
            <v>03650</v>
          </cell>
          <cell r="C383" t="str">
            <v>מסגרת 0.9 מ"מ - גודל 55" Video Wall מסך</v>
          </cell>
          <cell r="D383" t="str">
            <v>LG</v>
          </cell>
          <cell r="E383" t="str">
            <v>LG-55VH7B</v>
          </cell>
          <cell r="F383">
            <v>10880</v>
          </cell>
          <cell r="J383">
            <v>8500</v>
          </cell>
          <cell r="K383">
            <v>0.21875</v>
          </cell>
        </row>
        <row r="384">
          <cell r="A384" t="str">
            <v>03660</v>
          </cell>
          <cell r="C384" t="str">
            <v xml:space="preserve">מתקן תליה מקצועי צמוד קיר למסך אחד במערך Video Wall </v>
          </cell>
          <cell r="D384" t="str">
            <v>-</v>
          </cell>
          <cell r="E384" t="str">
            <v>-</v>
          </cell>
          <cell r="F384">
            <v>1709.4</v>
          </cell>
          <cell r="J384">
            <v>1005</v>
          </cell>
          <cell r="K384">
            <v>0.41207441207441209</v>
          </cell>
        </row>
        <row r="385">
          <cell r="A385" t="str">
            <v>03670</v>
          </cell>
          <cell r="C385" t="str">
            <v>מסך מגע מקצועי בגודל 32'</v>
          </cell>
          <cell r="D385" t="str">
            <v>LG</v>
          </cell>
          <cell r="E385" t="str">
            <v>LG 32TA3E</v>
          </cell>
          <cell r="F385">
            <v>2933.3</v>
          </cell>
          <cell r="J385">
            <v>2933.3</v>
          </cell>
          <cell r="K385">
            <v>0</v>
          </cell>
        </row>
        <row r="386">
          <cell r="A386" t="str">
            <v>03680</v>
          </cell>
          <cell r="C386" t="str">
            <v>מסך מגע מקצועי בגודל 43</v>
          </cell>
          <cell r="D386" t="str">
            <v>LG</v>
          </cell>
          <cell r="E386" t="str">
            <v>LG 43TA3E</v>
          </cell>
          <cell r="F386">
            <v>3409</v>
          </cell>
          <cell r="J386">
            <v>3409</v>
          </cell>
          <cell r="K386">
            <v>0</v>
          </cell>
        </row>
        <row r="387">
          <cell r="A387" t="str">
            <v>03690</v>
          </cell>
          <cell r="C387" t="str">
            <v>49" מסך LED 4K</v>
          </cell>
          <cell r="D387" t="str">
            <v>LG</v>
          </cell>
          <cell r="E387" t="str">
            <v>49UH5E</v>
          </cell>
          <cell r="F387">
            <v>2215.4</v>
          </cell>
          <cell r="J387">
            <v>1890</v>
          </cell>
          <cell r="K387">
            <v>0.14688092443802481</v>
          </cell>
        </row>
        <row r="388">
          <cell r="A388" t="str">
            <v>03700</v>
          </cell>
          <cell r="C388" t="str">
            <v>55" מסך LED 4K</v>
          </cell>
          <cell r="D388" t="str">
            <v>LG</v>
          </cell>
          <cell r="E388" t="str">
            <v>55UH5F</v>
          </cell>
          <cell r="F388">
            <v>2365.8000000000002</v>
          </cell>
          <cell r="J388">
            <v>1890</v>
          </cell>
          <cell r="K388">
            <v>0.20111590159776827</v>
          </cell>
        </row>
        <row r="389">
          <cell r="A389" t="str">
            <v>03710</v>
          </cell>
          <cell r="C389" t="str">
            <v xml:space="preserve">מתקן תליה מקצועי צמוד קיר למסך אחד לתמיכה בגודל מסך "49"- 55  או 32-43  </v>
          </cell>
          <cell r="D389" t="str">
            <v>אודיו ליין</v>
          </cell>
          <cell r="E389" t="str">
            <v>PLB-800 / PLB480</v>
          </cell>
          <cell r="F389">
            <v>299.14529914529919</v>
          </cell>
          <cell r="J389">
            <v>35</v>
          </cell>
          <cell r="K389">
            <v>0.88300000000000001</v>
          </cell>
        </row>
        <row r="390">
          <cell r="A390" t="str">
            <v>03720</v>
          </cell>
          <cell r="C390" t="str">
            <v>מתקן תליה מקצועי צמוד קיר למסך אחד לתמיכה  בגודל מסך "86 – "98</v>
          </cell>
          <cell r="D390" t="str">
            <v>אודיו ליין</v>
          </cell>
          <cell r="E390" t="str">
            <v>LP37-69F</v>
          </cell>
          <cell r="F390">
            <v>427.35</v>
          </cell>
          <cell r="J390">
            <v>105</v>
          </cell>
          <cell r="K390">
            <v>0.75429975429975427</v>
          </cell>
        </row>
        <row r="391">
          <cell r="A391" t="str">
            <v>03730</v>
          </cell>
          <cell r="C391" t="str">
            <v>98" מסך LED 4K</v>
          </cell>
          <cell r="D391" t="str">
            <v>LG</v>
          </cell>
          <cell r="E391" t="str">
            <v>98UH5F</v>
          </cell>
          <cell r="F391">
            <v>16666.7</v>
          </cell>
          <cell r="J391">
            <v>16666.7</v>
          </cell>
          <cell r="K391">
            <v>0</v>
          </cell>
        </row>
        <row r="392">
          <cell r="A392" t="str">
            <v>03740</v>
          </cell>
          <cell r="C392" t="str">
            <v>86" מסך LED 4K</v>
          </cell>
          <cell r="D392" t="str">
            <v>LG</v>
          </cell>
          <cell r="E392" t="str">
            <v>86UH5F</v>
          </cell>
          <cell r="F392">
            <v>5128.2</v>
          </cell>
          <cell r="J392">
            <v>5128.2</v>
          </cell>
          <cell r="K392">
            <v>0</v>
          </cell>
        </row>
        <row r="393">
          <cell r="A393" t="str">
            <v>03750</v>
          </cell>
          <cell r="C393" t="str">
            <v>התקנת מסך בודד</v>
          </cell>
          <cell r="D393"/>
          <cell r="E393"/>
          <cell r="F393">
            <v>213.7</v>
          </cell>
          <cell r="J393">
            <v>200</v>
          </cell>
          <cell r="K393">
            <v>6.4108563406644725E-2</v>
          </cell>
        </row>
        <row r="394">
          <cell r="A394" t="str">
            <v>03755</v>
          </cell>
          <cell r="C394" t="str">
            <v>תיקון באתר הלקוח במקרים שבהם לא ניתן להוציא את המכשיר לתיקון במעבדה חיצונית</v>
          </cell>
          <cell r="D394"/>
          <cell r="E394"/>
          <cell r="F394">
            <v>214</v>
          </cell>
          <cell r="J394">
            <v>180</v>
          </cell>
          <cell r="K394">
            <v>0.15887850467289721</v>
          </cell>
        </row>
        <row r="395">
          <cell r="A395" t="str">
            <v>03760</v>
          </cell>
          <cell r="B395" t="str">
            <v>Four Channel Amplifier - 200 Watts Per Channel</v>
          </cell>
          <cell r="C395" t="str">
            <v>Four Channel Amplifier - 200 Watts Per Channel</v>
          </cell>
          <cell r="D395" t="str">
            <v>Extron</v>
          </cell>
          <cell r="E395" t="str">
            <v xml:space="preserve">XPA 2004 </v>
          </cell>
          <cell r="F395">
            <v>4260</v>
          </cell>
          <cell r="J395">
            <v>3263</v>
          </cell>
          <cell r="K395">
            <v>0.23403755868544596</v>
          </cell>
        </row>
        <row r="396">
          <cell r="A396" t="str">
            <v>03770</v>
          </cell>
          <cell r="C396" t="str">
            <v>רמקול מוגבר קירי 5.25 - 30w    - עבור זוג</v>
          </cell>
          <cell r="D396" t="str">
            <v>Kramer</v>
          </cell>
          <cell r="E396" t="str">
            <v>tavor 5-o</v>
          </cell>
          <cell r="F396">
            <v>470</v>
          </cell>
          <cell r="J396">
            <v>319</v>
          </cell>
          <cell r="K396">
            <v>0.32127659574468082</v>
          </cell>
        </row>
        <row r="397">
          <cell r="A397" t="str">
            <v>03780</v>
          </cell>
          <cell r="C397" t="str">
            <v>רמקול מוגבר קירי 6.5   - 50w  - עבור זוג</v>
          </cell>
          <cell r="D397" t="str">
            <v>Kramer</v>
          </cell>
          <cell r="E397" t="str">
            <v>tavor 6-o</v>
          </cell>
          <cell r="F397">
            <v>770</v>
          </cell>
          <cell r="J397">
            <v>548</v>
          </cell>
          <cell r="K397">
            <v>0.2883116883116883</v>
          </cell>
        </row>
        <row r="398">
          <cell r="A398" t="str">
            <v>03790</v>
          </cell>
          <cell r="C398" t="str">
            <v>רמקול SUB  - 8 אינטש</v>
          </cell>
          <cell r="D398" t="str">
            <v>Kramer</v>
          </cell>
          <cell r="E398" t="str">
            <v>TAVOR8 SUB</v>
          </cell>
          <cell r="F398">
            <v>660</v>
          </cell>
          <cell r="J398">
            <v>434</v>
          </cell>
          <cell r="K398">
            <v>0.34242424242424241</v>
          </cell>
        </row>
        <row r="399">
          <cell r="A399" t="str">
            <v>03800</v>
          </cell>
          <cell r="C399" t="str">
            <v>מטריצה סקיילר allinone עם מגבר</v>
          </cell>
          <cell r="D399" t="str">
            <v>Kramer</v>
          </cell>
          <cell r="E399" t="str">
            <v> VP-558</v>
          </cell>
          <cell r="F399">
            <v>18450</v>
          </cell>
          <cell r="J399">
            <v>10146.6</v>
          </cell>
          <cell r="K399">
            <v>0.45004878048780483</v>
          </cell>
        </row>
        <row r="400">
          <cell r="A400" t="str">
            <v>03810</v>
          </cell>
          <cell r="C400" t="str">
            <v>ממתג עם יציאת הרחקה</v>
          </cell>
          <cell r="D400" t="str">
            <v>Kramer</v>
          </cell>
          <cell r="E400" t="str">
            <v>DIP20</v>
          </cell>
          <cell r="F400">
            <v>2780</v>
          </cell>
          <cell r="J400">
            <v>1539</v>
          </cell>
          <cell r="K400">
            <v>0.4464028776978417</v>
          </cell>
        </row>
        <row r="401">
          <cell r="A401" t="str">
            <v>03820</v>
          </cell>
          <cell r="C401" t="str">
            <v>מטריצה 16X16 HDMI ו 4 הפרדות שמע סטריאו</v>
          </cell>
          <cell r="D401" t="str">
            <v>Extron</v>
          </cell>
          <cell r="E401" t="str">
            <v>DXP 1616 HD 4K</v>
          </cell>
          <cell r="F401">
            <v>38850</v>
          </cell>
          <cell r="J401">
            <v>29690</v>
          </cell>
          <cell r="K401">
            <v>0.23577863577863578</v>
          </cell>
        </row>
        <row r="402">
          <cell r="A402" t="str">
            <v>03830</v>
          </cell>
          <cell r="C402" t="str">
            <v>הזרמת וידאו אלחוטי</v>
          </cell>
          <cell r="D402" t="str">
            <v>Extron</v>
          </cell>
          <cell r="E402" t="str">
            <v>ShareLink 200 N</v>
          </cell>
          <cell r="F402">
            <v>4250</v>
          </cell>
          <cell r="J402">
            <v>3229</v>
          </cell>
          <cell r="K402">
            <v>0.2402352941176471</v>
          </cell>
        </row>
        <row r="403">
          <cell r="A403" t="str">
            <v>03840</v>
          </cell>
          <cell r="C403" t="str">
            <v>מתאם HDMI (mini-HDMI, micro-HDMI, mini-DP, DP) </v>
          </cell>
          <cell r="D403" t="str">
            <v>Kramer</v>
          </cell>
          <cell r="E403" t="str">
            <v>AD-RING-2  Liberty Connectors</v>
          </cell>
          <cell r="F403">
            <v>340</v>
          </cell>
          <cell r="J403">
            <v>187.2</v>
          </cell>
          <cell r="K403">
            <v>0.4494117647058824</v>
          </cell>
        </row>
        <row r="404">
          <cell r="A404" t="str">
            <v>03850</v>
          </cell>
          <cell r="C404" t="str">
            <v>פנל 12 כפתורים קירי - כולל בקר מובנה</v>
          </cell>
          <cell r="D404" t="str">
            <v>Kramer</v>
          </cell>
          <cell r="E404" t="str">
            <v>  RC-74DL</v>
          </cell>
          <cell r="F404">
            <v>2450</v>
          </cell>
          <cell r="J404">
            <v>1348.56</v>
          </cell>
          <cell r="K404">
            <v>0.44956734693877554</v>
          </cell>
        </row>
        <row r="405">
          <cell r="A405" t="str">
            <v>03860</v>
          </cell>
          <cell r="C405" t="str">
            <v xml:space="preserve">הקלטה והזרמה של וידאו LIVE ערוץ אחד </v>
          </cell>
          <cell r="D405" t="str">
            <v>Extron</v>
          </cell>
          <cell r="E405" t="str">
            <v xml:space="preserve">SMP 111 </v>
          </cell>
          <cell r="F405">
            <v>7990</v>
          </cell>
          <cell r="J405">
            <v>6125</v>
          </cell>
          <cell r="K405">
            <v>0.23341677096370461</v>
          </cell>
        </row>
        <row r="406">
          <cell r="A406" t="str">
            <v>03870</v>
          </cell>
          <cell r="C406" t="str">
            <v>H.264 Streaming Media Decoder</v>
          </cell>
          <cell r="D406" t="str">
            <v>Extron</v>
          </cell>
          <cell r="E406" t="str">
            <v>SMD 101</v>
          </cell>
          <cell r="F406">
            <v>3880</v>
          </cell>
          <cell r="J406">
            <v>2953</v>
          </cell>
          <cell r="K406">
            <v>0.23891752577319592</v>
          </cell>
        </row>
        <row r="407">
          <cell r="A407" t="str">
            <v>03880</v>
          </cell>
          <cell r="C407" t="str">
            <v>ממיר RS232 ל USB  מאובטח</v>
          </cell>
          <cell r="D407" t="str">
            <v>Kramer</v>
          </cell>
          <cell r="E407" t="str">
            <v>FC-70R</v>
          </cell>
          <cell r="F407">
            <v>580</v>
          </cell>
          <cell r="J407">
            <v>324</v>
          </cell>
          <cell r="K407">
            <v>0.44137931034482758</v>
          </cell>
        </row>
        <row r="408">
          <cell r="A408" t="str">
            <v>03890</v>
          </cell>
          <cell r="C408" t="str">
            <v>מטריצה משולבת ALL IN ONE 10X8</v>
          </cell>
          <cell r="D408" t="str">
            <v>Extron</v>
          </cell>
          <cell r="E408" t="str">
            <v>DTP CrossPoint 108 4K IPCP SA</v>
          </cell>
          <cell r="F408">
            <v>46450</v>
          </cell>
          <cell r="J408">
            <v>29477.789000000001</v>
          </cell>
          <cell r="K408">
            <v>0.36538667384284174</v>
          </cell>
        </row>
        <row r="409">
          <cell r="A409" t="str">
            <v>03900</v>
          </cell>
          <cell r="C409" t="str">
            <v>קיט כולל ממתג וידאו במשדר , כולל בקר שליטה וסקלר במקלט , מיתוג אוטומטי והפעלה אוטומטית של החדר בחיבור אות מחשב</v>
          </cell>
          <cell r="D409" t="str">
            <v>EXTRON</v>
          </cell>
          <cell r="E409" t="str">
            <v>HC-404</v>
          </cell>
          <cell r="F409">
            <v>3725</v>
          </cell>
          <cell r="J409">
            <v>2356.1889999999999</v>
          </cell>
          <cell r="K409">
            <v>0.36746604026845642</v>
          </cell>
        </row>
        <row r="410">
          <cell r="A410" t="str">
            <v>03910</v>
          </cell>
          <cell r="C410" t="str">
            <v>פנל לחצנים , משמש להוספת ממשק שליטה בחיבור ישיר לבקרי IPCP בממשק Ebus</v>
          </cell>
          <cell r="D410" t="str">
            <v>EXTRON</v>
          </cell>
          <cell r="E410" t="str">
            <v>EBP Panel</v>
          </cell>
          <cell r="F410">
            <v>960</v>
          </cell>
          <cell r="J410">
            <v>661.08900000000006</v>
          </cell>
          <cell r="K410">
            <v>0.31136562499999998</v>
          </cell>
        </row>
        <row r="411">
          <cell r="A411" t="str">
            <v>03920</v>
          </cell>
          <cell r="C411" t="str">
            <v>פנל לחצנים כולל בקר בקר שליטה מובנה</v>
          </cell>
          <cell r="D411" t="str">
            <v>EXTRON</v>
          </cell>
          <cell r="E411" t="str">
            <v>MLC Plus 84</v>
          </cell>
          <cell r="F411">
            <v>2150</v>
          </cell>
          <cell r="J411">
            <v>1440.835</v>
          </cell>
          <cell r="K411">
            <v>0.32984418604651156</v>
          </cell>
        </row>
        <row r="412">
          <cell r="A412" t="str">
            <v>03930</v>
          </cell>
          <cell r="C412" t="str">
            <v>קופסת חיבורים לשולחן , כולל פתחים למעבר כבלים, שקע חשמל ומטען USB , פנל לחצנים מובנה על המכסה לשליטה על הציוד AV בחיבור ישיר לבקר  IPCP</v>
          </cell>
          <cell r="D412" t="str">
            <v>EXTRON</v>
          </cell>
          <cell r="E412" t="str">
            <v>EBP 1200C + AC+USB 212 MULTI</v>
          </cell>
          <cell r="F412">
            <v>3680</v>
          </cell>
          <cell r="J412">
            <v>2542.65</v>
          </cell>
          <cell r="K412">
            <v>0.30906250000000002</v>
          </cell>
        </row>
        <row r="413">
          <cell r="A413" t="str">
            <v>03940</v>
          </cell>
          <cell r="C413" t="str">
            <v xml:space="preserve"> אספקה של INTEGRATED  BROADBAND ROUTERS</v>
          </cell>
          <cell r="D413" t="str">
            <v>CradlePoint</v>
          </cell>
          <cell r="E413" t="str">
            <v>COR IBR600/IBR650</v>
          </cell>
          <cell r="F413">
            <v>2585</v>
          </cell>
          <cell r="J413">
            <v>0</v>
          </cell>
          <cell r="K413">
            <v>1</v>
          </cell>
        </row>
        <row r="414">
          <cell r="A414" t="str">
            <v>03950</v>
          </cell>
          <cell r="C414" t="str">
            <v>מגשר מסוג HDMI זכר ל DVI זכר יצוק באורך של 1 מטר ומאגד כבל USB בעל מחברי USB/USB-B לטובת חיבור מקלדת ועכבר (כבל שזור)</v>
          </cell>
          <cell r="D414" t="str">
            <v>Kramer</v>
          </cell>
          <cell r="E414" t="str">
            <v>KVM5-3</v>
          </cell>
          <cell r="F414">
            <v>69</v>
          </cell>
          <cell r="J414">
            <v>0</v>
          </cell>
          <cell r="K414">
            <v>1</v>
          </cell>
        </row>
        <row r="415">
          <cell r="A415" t="str">
            <v>03960</v>
          </cell>
          <cell r="C415" t="str">
            <v>מגשר מסוג DP זכר ל DVI זכר יצוק באורך של 1 מטר ומאגד כבל USB בעל מחברי USB/USB-B לטובת חיבור מקלדת ועכבר (כבל שזור)</v>
          </cell>
          <cell r="D415" t="str">
            <v>Kramer</v>
          </cell>
          <cell r="E415" t="str">
            <v>KVM6-3</v>
          </cell>
          <cell r="F415">
            <v>69</v>
          </cell>
          <cell r="J415">
            <v>0</v>
          </cell>
          <cell r="K415">
            <v>1</v>
          </cell>
        </row>
        <row r="416">
          <cell r="A416" t="str">
            <v>03970</v>
          </cell>
          <cell r="C416" t="str">
            <v>מגשר מסוג DVI זכר ל DVI זכר יצוק באורך של 1 מטר ומאגד כבל USB בעל מחברי USB/USB-B לטובת חיבור מקלדת ועכבר (כבל שזור)</v>
          </cell>
          <cell r="D416" t="str">
            <v>Kramer</v>
          </cell>
          <cell r="E416" t="str">
            <v>KVM2-3</v>
          </cell>
          <cell r="F416">
            <v>69</v>
          </cell>
          <cell r="J416">
            <v>0</v>
          </cell>
          <cell r="K416">
            <v>1</v>
          </cell>
        </row>
        <row r="417">
          <cell r="A417" t="str">
            <v>03980</v>
          </cell>
          <cell r="C417" t="str">
            <v>מגשר מסוג DVI זכר ל VGA זכר יצוק באורך של 1 מטר ומאגד כבל USB בעל מחברי USB/USB-B לטובת חיבור מקלדת ועכבר (כבל שזור)</v>
          </cell>
          <cell r="D417" t="str">
            <v>Kramer</v>
          </cell>
          <cell r="E417" t="str">
            <v>KVM3-3</v>
          </cell>
          <cell r="F417">
            <v>69</v>
          </cell>
          <cell r="J417">
            <v>0</v>
          </cell>
          <cell r="K417">
            <v>1</v>
          </cell>
        </row>
        <row r="418">
          <cell r="A418" t="str">
            <v>03990</v>
          </cell>
          <cell r="C418" t="str">
            <v>תוספת של 1 מ"א למגשרים שזורים בסעיפים 386-389</v>
          </cell>
          <cell r="D418" t="str">
            <v>Kramer</v>
          </cell>
          <cell r="E418"/>
          <cell r="F418">
            <v>15</v>
          </cell>
          <cell r="J418">
            <v>0</v>
          </cell>
          <cell r="K418">
            <v>1</v>
          </cell>
        </row>
        <row r="419">
          <cell r="A419" t="str">
            <v>04000</v>
          </cell>
          <cell r="C419" t="str">
            <v>מגשר מסוג VGA זכר ל DVI זכר יצוק באורך של 1 מטר</v>
          </cell>
          <cell r="D419" t="str">
            <v>Kramer</v>
          </cell>
          <cell r="E419" t="str">
            <v>C-MDMA/MGMA-3</v>
          </cell>
          <cell r="F419">
            <v>43</v>
          </cell>
          <cell r="J419">
            <v>28.8</v>
          </cell>
          <cell r="K419">
            <v>0.33023255813953489</v>
          </cell>
        </row>
        <row r="420">
          <cell r="A420" t="str">
            <v>04010</v>
          </cell>
          <cell r="C420" t="str">
            <v>מגשר מסוג DVI  זכר ל HDMI זכר יצוק באורך של 1 מטר</v>
          </cell>
          <cell r="D420" t="str">
            <v>Kramer</v>
          </cell>
          <cell r="E420" t="str">
            <v>C-HM/DM-3</v>
          </cell>
          <cell r="F420">
            <v>34</v>
          </cell>
          <cell r="J420">
            <v>22.8</v>
          </cell>
          <cell r="K420">
            <v>0.32941176470588229</v>
          </cell>
        </row>
        <row r="421">
          <cell r="A421" t="str">
            <v>04020</v>
          </cell>
          <cell r="C421" t="str">
            <v>מגשר מסוג DP זכר ל DVI זכר יצוק באורך של 1 מטר</v>
          </cell>
          <cell r="D421" t="str">
            <v>Kramer</v>
          </cell>
          <cell r="E421" t="str">
            <v>C-DPM/HM-3</v>
          </cell>
          <cell r="F421">
            <v>23</v>
          </cell>
          <cell r="J421">
            <v>15.2</v>
          </cell>
          <cell r="K421">
            <v>0.33913043478260874</v>
          </cell>
        </row>
        <row r="422">
          <cell r="A422" t="str">
            <v>04030</v>
          </cell>
          <cell r="C422" t="str">
            <v xml:space="preserve"> מגשר מסוג DP זכר/זכר יצוק באורך של 1 מטר</v>
          </cell>
          <cell r="D422" t="str">
            <v>Kramer</v>
          </cell>
          <cell r="E422" t="str">
            <v>C-DPM</v>
          </cell>
          <cell r="F422">
            <v>40</v>
          </cell>
          <cell r="J422">
            <v>26.8</v>
          </cell>
          <cell r="K422">
            <v>0.32999999999999996</v>
          </cell>
        </row>
        <row r="423">
          <cell r="A423" t="str">
            <v>04040</v>
          </cell>
          <cell r="C423" t="str">
            <v>מגשר מסוג DVI  זכר/זכר יצוק באורך של 1 מטר</v>
          </cell>
          <cell r="D423" t="str">
            <v>Kramer</v>
          </cell>
          <cell r="E423" t="str">
            <v>C-DM/DM/XL-3</v>
          </cell>
          <cell r="F423">
            <v>34</v>
          </cell>
          <cell r="J423">
            <v>22.8</v>
          </cell>
          <cell r="K423">
            <v>0.32941176470588229</v>
          </cell>
        </row>
        <row r="424">
          <cell r="A424" t="str">
            <v>04050</v>
          </cell>
          <cell r="C424" t="str">
            <v>כבל בקרה RS -232 באורך 1 מטר</v>
          </cell>
          <cell r="D424" t="str">
            <v>Kramer</v>
          </cell>
          <cell r="E424" t="str">
            <v>C-D9M/D9F-3</v>
          </cell>
          <cell r="F424">
            <v>15</v>
          </cell>
          <cell r="J424" t="str">
            <v>הפסקת מכירה</v>
          </cell>
          <cell r="K424" t="e">
            <v>#VALUE!</v>
          </cell>
        </row>
        <row r="425">
          <cell r="A425" t="str">
            <v>04060</v>
          </cell>
          <cell r="C425" t="str">
            <v>תוספת של 1 מ"א לכבל בקרה 396</v>
          </cell>
          <cell r="D425" t="str">
            <v>Kramer</v>
          </cell>
          <cell r="E425"/>
          <cell r="F425">
            <v>2</v>
          </cell>
          <cell r="J425">
            <v>0</v>
          </cell>
          <cell r="K425">
            <v>1</v>
          </cell>
        </row>
        <row r="426">
          <cell r="A426" t="str">
            <v>04070</v>
          </cell>
          <cell r="C426" t="str">
            <v xml:space="preserve">ממתג 5 כניסות - כולל סקיילר והרחקת 4K60 4:4:4 HDBT  </v>
          </cell>
          <cell r="D426" t="str">
            <v>Kramer</v>
          </cell>
          <cell r="E426" t="str">
            <v>VP-440H2</v>
          </cell>
          <cell r="F426">
            <v>5650</v>
          </cell>
          <cell r="J426">
            <v>3600</v>
          </cell>
          <cell r="K426">
            <v>0.36283185840707965</v>
          </cell>
        </row>
        <row r="427">
          <cell r="A427" t="str">
            <v>04080</v>
          </cell>
          <cell r="C427" t="str">
            <v xml:space="preserve">All−in−One מטריצת  8x8 4K60 4:2:0 כולל סקיילר ומגבר POE </v>
          </cell>
          <cell r="D427" t="str">
            <v>Kramer</v>
          </cell>
          <cell r="E427" t="str">
            <v>VS-88UT</v>
          </cell>
          <cell r="F427">
            <v>19650</v>
          </cell>
          <cell r="J427">
            <v>12748.400000000001</v>
          </cell>
          <cell r="K427">
            <v>0.35122646310432559</v>
          </cell>
        </row>
        <row r="428">
          <cell r="A428" t="str">
            <v>04090</v>
          </cell>
          <cell r="C428" t="str">
            <v xml:space="preserve"> פורס / דוחס  4K60 4:2:0 HDCP  Video Decoder / Encoder</v>
          </cell>
          <cell r="D428" t="str">
            <v>Kramer</v>
          </cell>
          <cell r="E428" t="str">
            <v xml:space="preserve">KDS-DEC6 / KDS-EN6 </v>
          </cell>
          <cell r="F428">
            <v>2550</v>
          </cell>
          <cell r="J428">
            <v>1498.4</v>
          </cell>
          <cell r="K428">
            <v>0.41239215686274511</v>
          </cell>
        </row>
        <row r="429">
          <cell r="A429" t="str">
            <v>04100</v>
          </cell>
          <cell r="C429" t="str">
            <v>HD Video Decoder Encoder / Streamer פורס / דוחס IP</v>
          </cell>
          <cell r="D429" t="str">
            <v>Kramer</v>
          </cell>
          <cell r="E429" t="str">
            <v>KDS-DEC4 / KDS-EN4</v>
          </cell>
          <cell r="F429">
            <v>2250</v>
          </cell>
          <cell r="J429">
            <v>1350</v>
          </cell>
          <cell r="K429">
            <v>0.4</v>
          </cell>
        </row>
        <row r="430">
          <cell r="A430" t="str">
            <v>04110</v>
          </cell>
          <cell r="C430" t="str">
            <v>מפצל 4K LOOP  HDBT - HDMI 1:3</v>
          </cell>
          <cell r="D430" t="str">
            <v>Kramer</v>
          </cell>
          <cell r="E430" t="str">
            <v>VM-3HDT</v>
          </cell>
          <cell r="F430">
            <v>2650</v>
          </cell>
          <cell r="J430">
            <v>1507.6000000000001</v>
          </cell>
          <cell r="K430">
            <v>0.43109433962264143</v>
          </cell>
        </row>
        <row r="431">
          <cell r="A431" t="str">
            <v>04120</v>
          </cell>
          <cell r="C431" t="str">
            <v>מטריצה 12 כניסות ו-2 יציאות כולל סקיילר 4K30 UHD כולל מגבר</v>
          </cell>
          <cell r="D431" t="str">
            <v>Kramer</v>
          </cell>
          <cell r="E431" t="str">
            <v>VP-733</v>
          </cell>
          <cell r="F431">
            <v>10850</v>
          </cell>
          <cell r="J431">
            <v>7200</v>
          </cell>
          <cell r="K431">
            <v>0.33640552995391704</v>
          </cell>
        </row>
        <row r="432">
          <cell r="A432" t="str">
            <v>04130</v>
          </cell>
          <cell r="C432" t="str">
            <v>4x4 4K60 4:2:0 - מטריצת וידאו HDMI</v>
          </cell>
          <cell r="D432" t="str">
            <v>Kramer</v>
          </cell>
          <cell r="E432" t="str">
            <v>VS-44UHD</v>
          </cell>
          <cell r="F432">
            <v>5550</v>
          </cell>
          <cell r="J432">
            <v>3600</v>
          </cell>
          <cell r="K432">
            <v>0.35135135135135132</v>
          </cell>
        </row>
        <row r="433">
          <cell r="A433" t="str">
            <v>04140</v>
          </cell>
          <cell r="C433" t="str">
            <v>8x8 4K60 4:2:0 - מטריצת וידאו HDMI</v>
          </cell>
          <cell r="D433" t="str">
            <v>Kramer</v>
          </cell>
          <cell r="E433" t="str">
            <v>VS-88UHD</v>
          </cell>
          <cell r="F433">
            <v>11250</v>
          </cell>
          <cell r="J433">
            <v>6750</v>
          </cell>
          <cell r="K433">
            <v>0.4</v>
          </cell>
        </row>
        <row r="434">
          <cell r="A434" t="str">
            <v>04150</v>
          </cell>
          <cell r="C434" t="str">
            <v xml:space="preserve">מאחד שנאים הכולל 10 יציאות  12V </v>
          </cell>
          <cell r="D434" t="str">
            <v>Kramer</v>
          </cell>
          <cell r="E434" t="str">
            <v>VA102P12</v>
          </cell>
          <cell r="F434">
            <v>1750</v>
          </cell>
          <cell r="J434">
            <v>990</v>
          </cell>
          <cell r="K434">
            <v>0.43428571428571427</v>
          </cell>
        </row>
        <row r="435">
          <cell r="A435" t="str">
            <v>04160</v>
          </cell>
          <cell r="C435" t="str">
            <v>ממתג אוטומטי  6 :1 כולל הרחקה HDBT</v>
          </cell>
          <cell r="D435" t="str">
            <v>Kramer</v>
          </cell>
          <cell r="E435" t="str">
            <v>VS−611DT</v>
          </cell>
          <cell r="F435">
            <v>2780</v>
          </cell>
          <cell r="J435">
            <v>1800</v>
          </cell>
          <cell r="K435">
            <v>0.35251798561151082</v>
          </cell>
        </row>
        <row r="436">
          <cell r="A436" t="str">
            <v>04170</v>
          </cell>
          <cell r="C436" t="str">
            <v>מפצל HDMI 1 :4</v>
          </cell>
          <cell r="D436" t="str">
            <v>Kramer</v>
          </cell>
          <cell r="E436" t="str">
            <v>VM-4HC</v>
          </cell>
          <cell r="F436">
            <v>1450</v>
          </cell>
          <cell r="J436">
            <v>701.6</v>
          </cell>
          <cell r="K436">
            <v>0.51613793103448269</v>
          </cell>
        </row>
        <row r="437">
          <cell r="A437" t="str">
            <v>04180</v>
          </cell>
          <cell r="C437" t="str">
            <v>DM 4K60 4:4:4 HDR Network AV פורס  / דוחס IP Encoder/Decoder</v>
          </cell>
          <cell r="D437" t="str">
            <v>Crestron</v>
          </cell>
          <cell r="E437" t="str">
            <v>DM-NVX-350</v>
          </cell>
          <cell r="F437">
            <v>5450</v>
          </cell>
          <cell r="J437">
            <v>3782.83</v>
          </cell>
          <cell r="K437">
            <v>0.305902752293578</v>
          </cell>
        </row>
        <row r="438">
          <cell r="A438" t="str">
            <v>04190</v>
          </cell>
          <cell r="C438" t="str">
            <v>מיקסר דיגיטלי נשלט DSP 12/8</v>
          </cell>
          <cell r="D438" t="str">
            <v>Crestron</v>
          </cell>
          <cell r="E438" t="str">
            <v>DSP-128</v>
          </cell>
          <cell r="F438">
            <v>12450</v>
          </cell>
          <cell r="J438">
            <v>8517.4000000000015</v>
          </cell>
          <cell r="K438">
            <v>0.31587148594377501</v>
          </cell>
        </row>
        <row r="439">
          <cell r="A439" t="str">
            <v>04200</v>
          </cell>
          <cell r="C439" t="str">
            <v>רמקול חזית 6.5" 100V כולל מתלה</v>
          </cell>
          <cell r="D439" t="str">
            <v>Crestron</v>
          </cell>
          <cell r="E439" t="str">
            <v>SAROS SR6T-B-T-EACH</v>
          </cell>
          <cell r="F439">
            <v>740</v>
          </cell>
          <cell r="J439">
            <v>451.04399999999998</v>
          </cell>
          <cell r="K439">
            <v>0.39048108108108115</v>
          </cell>
        </row>
        <row r="440">
          <cell r="A440" t="str">
            <v>04210</v>
          </cell>
          <cell r="C440" t="str">
            <v xml:space="preserve"> מקרן קול 2 ערוצים 20W לערוץ</v>
          </cell>
          <cell r="D440" t="str">
            <v>Crestron</v>
          </cell>
          <cell r="E440" t="str">
            <v>SAROS SB-200-P-B</v>
          </cell>
          <cell r="F440">
            <v>1540</v>
          </cell>
          <cell r="J440">
            <v>939.67500000000007</v>
          </cell>
          <cell r="K440">
            <v>0.38982142857142854</v>
          </cell>
        </row>
        <row r="441">
          <cell r="A441" t="str">
            <v>04220</v>
          </cell>
          <cell r="C441" t="str">
            <v>רמקול תיקרתי 15W היקפי 60X60</v>
          </cell>
          <cell r="D441" t="str">
            <v>Crestron</v>
          </cell>
          <cell r="E441" t="str">
            <v>FSDI8-W-T-EACH</v>
          </cell>
          <cell r="F441">
            <v>570</v>
          </cell>
          <cell r="J441">
            <v>348.53399999999999</v>
          </cell>
          <cell r="K441">
            <v>0.38853684210526318</v>
          </cell>
        </row>
        <row r="442">
          <cell r="A442" t="str">
            <v>04230</v>
          </cell>
          <cell r="C442" t="str">
            <v xml:space="preserve">הצגת וידאו אלחוטי -AIR MEDIA </v>
          </cell>
          <cell r="D442" t="str">
            <v>Crestron</v>
          </cell>
          <cell r="E442" t="str">
            <v>AM-200</v>
          </cell>
          <cell r="F442">
            <v>4950</v>
          </cell>
          <cell r="J442">
            <v>3382.83</v>
          </cell>
          <cell r="K442">
            <v>0.31659999999999999</v>
          </cell>
        </row>
        <row r="443">
          <cell r="A443" t="str">
            <v>04240</v>
          </cell>
          <cell r="C443" t="str">
            <v>מפצל 1:2 HDMI כולל פרימת אודיו אנלוגי / דיגיטלי</v>
          </cell>
          <cell r="D443" t="str">
            <v>Crestron</v>
          </cell>
          <cell r="E443" t="str">
            <v>HD-DA-2</v>
          </cell>
          <cell r="F443">
            <v>1650</v>
          </cell>
          <cell r="J443">
            <v>939.67500000000007</v>
          </cell>
          <cell r="K443">
            <v>0.43049999999999999</v>
          </cell>
        </row>
        <row r="444">
          <cell r="A444" t="str">
            <v>04250</v>
          </cell>
          <cell r="C444" t="str">
            <v xml:space="preserve">סט משדר + מקלט להרחקת HDMI ע"ג סיב אופטי M.M מחבר SC </v>
          </cell>
          <cell r="D444" t="str">
            <v>Crestron</v>
          </cell>
          <cell r="E444" t="str">
            <v>HD-RX1-F + TX1-F</v>
          </cell>
          <cell r="F444">
            <v>5360</v>
          </cell>
          <cell r="J444">
            <v>3194.895</v>
          </cell>
          <cell r="K444">
            <v>0.40393749999999995</v>
          </cell>
        </row>
        <row r="445">
          <cell r="A445" t="str">
            <v>04260</v>
          </cell>
          <cell r="C445" t="str">
            <v xml:space="preserve">פנל קיר עם 6 לחיצי מגע מוארים </v>
          </cell>
          <cell r="D445" t="str">
            <v>Crestron / Extron</v>
          </cell>
          <cell r="E445" t="str">
            <v>MPC3-201-B / NBP100</v>
          </cell>
          <cell r="F445">
            <v>1985</v>
          </cell>
          <cell r="J445">
            <v>1221.5775000000001</v>
          </cell>
          <cell r="K445">
            <v>0.38459571788413094</v>
          </cell>
        </row>
        <row r="446">
          <cell r="A446" t="str">
            <v>04270</v>
          </cell>
          <cell r="C446" t="str">
            <v>מזרק POE  - INJECTOR</v>
          </cell>
          <cell r="D446" t="str">
            <v>Crestron</v>
          </cell>
          <cell r="E446" t="str">
            <v>PWE-4803RU</v>
          </cell>
          <cell r="F446">
            <v>360</v>
          </cell>
          <cell r="J446">
            <v>187.935</v>
          </cell>
          <cell r="K446">
            <v>0.47795833333333337</v>
          </cell>
        </row>
        <row r="447">
          <cell r="A447" t="str">
            <v>04280</v>
          </cell>
          <cell r="C447" t="str">
            <v>בקר תאורה on /off  - כולל 8 יציאות</v>
          </cell>
          <cell r="D447" t="str">
            <v>Crestron</v>
          </cell>
          <cell r="E447" t="str">
            <v>DIN-8SW8i</v>
          </cell>
          <cell r="F447">
            <v>890</v>
          </cell>
          <cell r="J447">
            <v>545.01150000000007</v>
          </cell>
          <cell r="K447">
            <v>0.38762752808988754</v>
          </cell>
        </row>
        <row r="448">
          <cell r="A448" t="str">
            <v>04290</v>
          </cell>
          <cell r="C448" t="str">
            <v>מערכת טלפון מרקורי SIP עם יכולת וידאו קונפרנס כולל מצלמה S4B</v>
          </cell>
          <cell r="D448" t="str">
            <v>Crestron</v>
          </cell>
          <cell r="E448" t="str">
            <v>CCS-UC-1-AV W/PS KIT</v>
          </cell>
          <cell r="F448">
            <v>9250</v>
          </cell>
          <cell r="J448">
            <v>6313.92</v>
          </cell>
          <cell r="K448">
            <v>0.3174140540540541</v>
          </cell>
        </row>
        <row r="449">
          <cell r="A449" t="str">
            <v>04300</v>
          </cell>
          <cell r="C449" t="str">
            <v>סט מיקרופונים להרחבה עבור מרקורי - עבור שולחן גדול</v>
          </cell>
          <cell r="D449" t="str">
            <v>Crestron</v>
          </cell>
          <cell r="E449" t="str">
            <v>CCS-UCA-MIC KIT</v>
          </cell>
          <cell r="F449">
            <v>2350</v>
          </cell>
          <cell r="J449">
            <v>1427.6100000000001</v>
          </cell>
          <cell r="K449">
            <v>0.39250638297872331</v>
          </cell>
        </row>
        <row r="450">
          <cell r="A450" t="str">
            <v>04310</v>
          </cell>
          <cell r="C450" t="str">
            <v xml:space="preserve">דוחס 2 ערוצי HDMI SDI IP H264  Encoder </v>
          </cell>
          <cell r="D450" t="str">
            <v>XVTEC</v>
          </cell>
          <cell r="E450" t="str">
            <v>XVC-E4FHS-2</v>
          </cell>
          <cell r="F450">
            <v>6450</v>
          </cell>
          <cell r="J450">
            <v>4657.3</v>
          </cell>
          <cell r="K450">
            <v>0.27793798449612406</v>
          </cell>
        </row>
        <row r="451">
          <cell r="A451" t="str">
            <v>04320</v>
          </cell>
          <cell r="C451" t="str">
            <v xml:space="preserve"> דוחס / פורס  ערוץ 1 HDMI SDI IP H264     </v>
          </cell>
          <cell r="D451" t="str">
            <v>XVTEC</v>
          </cell>
          <cell r="E451" t="str">
            <v>XVC-E4FHS-1</v>
          </cell>
          <cell r="F451">
            <v>5050</v>
          </cell>
          <cell r="J451">
            <v>3652.3</v>
          </cell>
          <cell r="K451">
            <v>0.27677227722772269</v>
          </cell>
        </row>
        <row r="452">
          <cell r="A452" t="str">
            <v>04330</v>
          </cell>
          <cell r="C452" t="str">
            <v>סל כרטיסים עבור 5 כרטיסים - RK 19'</v>
          </cell>
          <cell r="D452" t="str">
            <v>XVTEC</v>
          </cell>
          <cell r="E452" t="str">
            <v>XVC RK19</v>
          </cell>
          <cell r="F452">
            <v>620</v>
          </cell>
          <cell r="J452">
            <v>371.85</v>
          </cell>
          <cell r="K452">
            <v>0.40024193548387088</v>
          </cell>
        </row>
        <row r="453">
          <cell r="A453" t="str">
            <v>04340</v>
          </cell>
          <cell r="C453" t="str">
            <v>משדר פנל קיר HDMI + VGA + AUDIO כולל מקלט עם כניסת HDMI נוספת</v>
          </cell>
          <cell r="D453" t="str">
            <v>Extron</v>
          </cell>
          <cell r="E453" t="str">
            <v>HC 403</v>
          </cell>
          <cell r="F453">
            <v>4180</v>
          </cell>
          <cell r="J453">
            <v>2572.6995000000002</v>
          </cell>
          <cell r="K453">
            <v>0.38452165071770328</v>
          </cell>
        </row>
        <row r="454">
          <cell r="A454" t="str">
            <v>04350</v>
          </cell>
          <cell r="C454" t="str">
            <v xml:space="preserve">מתאם DP ל HDMI </v>
          </cell>
          <cell r="D454" t="str">
            <v>Extron</v>
          </cell>
          <cell r="E454" t="str">
            <v xml:space="preserve">DPH 101 4K PLUS   </v>
          </cell>
          <cell r="F454">
            <v>1020</v>
          </cell>
          <cell r="J454">
            <v>647.22</v>
          </cell>
          <cell r="K454">
            <v>0.3654705882352941</v>
          </cell>
        </row>
        <row r="455">
          <cell r="A455" t="str">
            <v>04360</v>
          </cell>
          <cell r="C455" t="str">
            <v>מתאם HDMI ל DisplayPort</v>
          </cell>
          <cell r="D455" t="str">
            <v>Extron</v>
          </cell>
          <cell r="E455" t="str">
            <v xml:space="preserve">HDP 101 4K   </v>
          </cell>
          <cell r="F455">
            <v>880</v>
          </cell>
          <cell r="J455">
            <v>566.3175</v>
          </cell>
          <cell r="K455">
            <v>0.35645738636363633</v>
          </cell>
        </row>
        <row r="456">
          <cell r="A456" t="str">
            <v>04370</v>
          </cell>
          <cell r="C456" t="str">
            <v>ממיר io ל relay</v>
          </cell>
          <cell r="D456" t="str">
            <v>Extron</v>
          </cell>
          <cell r="E456" t="str">
            <v xml:space="preserve">IPA T RLY4   </v>
          </cell>
          <cell r="F456">
            <v>420</v>
          </cell>
          <cell r="J456">
            <v>258.88799999999998</v>
          </cell>
          <cell r="K456">
            <v>0.38360000000000005</v>
          </cell>
        </row>
        <row r="457">
          <cell r="A457" t="str">
            <v>04380</v>
          </cell>
          <cell r="C457" t="str">
            <v>פנל חיבורים לשולחן , מתח אוניברסאלי ו 4 חורים להעברת כבילה</v>
          </cell>
          <cell r="D457" t="str">
            <v>Extron</v>
          </cell>
          <cell r="E457" t="str">
            <v xml:space="preserve">Cable Cubby 202 MULTI   </v>
          </cell>
          <cell r="F457">
            <v>995</v>
          </cell>
          <cell r="J457">
            <v>631.03949999999986</v>
          </cell>
          <cell r="K457">
            <v>0.36578944723618101</v>
          </cell>
        </row>
        <row r="458">
          <cell r="A458" t="str">
            <v>04390</v>
          </cell>
          <cell r="C458" t="str">
            <v>בקר למטריצה USB על IP</v>
          </cell>
          <cell r="D458" t="str">
            <v>Extron</v>
          </cell>
          <cell r="E458" t="str">
            <v xml:space="preserve">USB Plus Matrix Controller   </v>
          </cell>
          <cell r="F458">
            <v>2120</v>
          </cell>
          <cell r="J458">
            <v>1375.3425</v>
          </cell>
          <cell r="K458">
            <v>0.35125353773584911</v>
          </cell>
        </row>
        <row r="459">
          <cell r="A459" t="str">
            <v>04400</v>
          </cell>
          <cell r="C459" t="str">
            <v xml:space="preserve"> משדר או מקלט USB ישיר או על גבי IP למטריצה וירטואלית</v>
          </cell>
          <cell r="D459" t="str">
            <v>Extron</v>
          </cell>
          <cell r="E459" t="str">
            <v xml:space="preserve">USB Extender Plus T / Plus R  </v>
          </cell>
          <cell r="F459">
            <v>1850</v>
          </cell>
          <cell r="J459">
            <v>1116.4545000000001</v>
          </cell>
          <cell r="K459">
            <v>0.39651108108108102</v>
          </cell>
        </row>
        <row r="460">
          <cell r="A460" t="str">
            <v>04410</v>
          </cell>
          <cell r="C460" t="str">
            <v>זוג רמקול קירי  - 15 W</v>
          </cell>
          <cell r="D460" t="str">
            <v>Extron</v>
          </cell>
          <cell r="E460" t="str">
            <v xml:space="preserve">SM 3   </v>
          </cell>
          <cell r="F460">
            <v>760</v>
          </cell>
          <cell r="J460">
            <v>453.05399999999997</v>
          </cell>
          <cell r="K460">
            <v>0.40387631578947369</v>
          </cell>
        </row>
        <row r="461">
          <cell r="A461" t="str">
            <v>04420</v>
          </cell>
          <cell r="C461" t="str">
            <v>מגבר ערוץ אחד -  1x 60 w- 100 volts</v>
          </cell>
          <cell r="D461" t="str">
            <v>Extron</v>
          </cell>
          <cell r="E461" t="str">
            <v xml:space="preserve">MPA 601-100V   </v>
          </cell>
          <cell r="F461">
            <v>1350</v>
          </cell>
          <cell r="J461">
            <v>792.84449999999993</v>
          </cell>
          <cell r="K461">
            <v>0.41270777777777778</v>
          </cell>
        </row>
        <row r="462">
          <cell r="A462" t="str">
            <v>04430</v>
          </cell>
          <cell r="C462" t="str">
            <v xml:space="preserve">מסך מגע קירי /שולחני 5" רזולוציה 800x480  לתיזמון חדרי ישיבות </v>
          </cell>
          <cell r="D462" t="str">
            <v>Extron</v>
          </cell>
          <cell r="E462" t="str">
            <v xml:space="preserve">TLP Pro 520M / TLP Pro 525T  </v>
          </cell>
          <cell r="F462">
            <v>3990</v>
          </cell>
          <cell r="J462">
            <v>2572.6995000000002</v>
          </cell>
          <cell r="K462">
            <v>0.35521315789473684</v>
          </cell>
        </row>
        <row r="463">
          <cell r="A463" t="str">
            <v>04440</v>
          </cell>
          <cell r="C463" t="str">
            <v>דוחס IP 264</v>
          </cell>
          <cell r="D463" t="str">
            <v>Extron</v>
          </cell>
          <cell r="E463" t="str">
            <v>SME 211</v>
          </cell>
          <cell r="F463">
            <v>5850</v>
          </cell>
          <cell r="J463">
            <v>3867.1394999999998</v>
          </cell>
          <cell r="K463">
            <v>0.33895051282051281</v>
          </cell>
        </row>
        <row r="464">
          <cell r="A464" t="str">
            <v>04450</v>
          </cell>
          <cell r="C464" t="str">
            <v>מיקרופון USB כולל אקו  - שולחני</v>
          </cell>
          <cell r="D464" t="str">
            <v>Clear one</v>
          </cell>
          <cell r="E464" t="str">
            <v>CHAT 150</v>
          </cell>
          <cell r="F464">
            <v>2280</v>
          </cell>
          <cell r="J464">
            <v>1582.875</v>
          </cell>
          <cell r="K464">
            <v>0.30575657894736841</v>
          </cell>
        </row>
        <row r="465">
          <cell r="A465" t="str">
            <v>04460</v>
          </cell>
          <cell r="C465" t="str">
            <v>סל כרטיסים עבור 10 חוצצים - RK 19'</v>
          </cell>
          <cell r="D465" t="str">
            <v>HSL</v>
          </cell>
          <cell r="E465" t="str">
            <v>RK-4U-HKS-10</v>
          </cell>
          <cell r="F465">
            <v>540</v>
          </cell>
          <cell r="J465">
            <v>336</v>
          </cell>
          <cell r="K465">
            <v>0.37777777777777777</v>
          </cell>
        </row>
        <row r="466">
          <cell r="A466" t="str">
            <v>04470</v>
          </cell>
          <cell r="C466" t="str">
            <v>מאחד תצוגות בגלישת עכבר עבור שני מחשבים ושני מסכים ללא כבילה</v>
          </cell>
          <cell r="D466" t="str">
            <v>HSL</v>
          </cell>
          <cell r="E466" t="str">
            <v>SM20N</v>
          </cell>
          <cell r="F466">
            <v>725</v>
          </cell>
          <cell r="J466">
            <v>511.8</v>
          </cell>
          <cell r="K466">
            <v>0.29406896551724138</v>
          </cell>
        </row>
        <row r="467">
          <cell r="A467" t="str">
            <v>04480</v>
          </cell>
          <cell r="C467" t="str">
            <v>מאחד תצוגות בגלישת עכבר עבור ארבע מחשבים וארבע מסכים, ללא כבילה</v>
          </cell>
          <cell r="D467" t="str">
            <v>HSL</v>
          </cell>
          <cell r="E467" t="str">
            <v>SM40N</v>
          </cell>
          <cell r="F467">
            <v>1120</v>
          </cell>
          <cell r="J467">
            <v>806.6</v>
          </cell>
          <cell r="K467">
            <v>0.27982142857142855</v>
          </cell>
        </row>
        <row r="468">
          <cell r="A468" t="str">
            <v>04490</v>
          </cell>
          <cell r="C468" t="str">
            <v>מאחד תצוגות בגלישת עכבר עבור שמונה מחשבים ושמונה מסכים, ללא כבילה</v>
          </cell>
          <cell r="D468" t="str">
            <v>HSL</v>
          </cell>
          <cell r="E468" t="str">
            <v>SM80N</v>
          </cell>
          <cell r="F468">
            <v>1950</v>
          </cell>
          <cell r="J468">
            <v>1372.75</v>
          </cell>
          <cell r="K468">
            <v>0.296025641025641</v>
          </cell>
        </row>
        <row r="469">
          <cell r="A469" t="str">
            <v>04500</v>
          </cell>
          <cell r="C469" t="str">
            <v>קומביינר מאובטח, תצוגה של 4 מחשבים על שני מסכים בו זמנית ללא כבילה KVM</v>
          </cell>
          <cell r="D469" t="str">
            <v>HSL</v>
          </cell>
          <cell r="E469" t="str">
            <v>SC42DHU-N</v>
          </cell>
          <cell r="F469">
            <v>7250</v>
          </cell>
          <cell r="J469">
            <v>5037.6500000000005</v>
          </cell>
          <cell r="K469">
            <v>0.30515172413793101</v>
          </cell>
        </row>
        <row r="470">
          <cell r="A470" t="str">
            <v>04510</v>
          </cell>
          <cell r="C470" t="str">
            <v>מיני מטריצת  KVM מאובטחת עבור 8 מחשבים ושני מסכים בעמדת עבודה ללא כבילה</v>
          </cell>
          <cell r="D470" t="str">
            <v>HSL</v>
          </cell>
          <cell r="E470" t="str">
            <v>SX82DU-3</v>
          </cell>
          <cell r="F470">
            <v>3350</v>
          </cell>
          <cell r="J470">
            <v>2350.9500000000003</v>
          </cell>
          <cell r="K470">
            <v>0.29822388059701488</v>
          </cell>
        </row>
        <row r="471">
          <cell r="A471" t="str">
            <v>04520</v>
          </cell>
          <cell r="C471" t="str">
            <v>19' 4U  Mounting Shelf</v>
          </cell>
          <cell r="D471" t="str">
            <v>SILORA</v>
          </cell>
          <cell r="E471" t="str">
            <v>SRD-IP-TXSH-CPS</v>
          </cell>
          <cell r="F471">
            <v>1480</v>
          </cell>
          <cell r="J471">
            <v>931.30000000000007</v>
          </cell>
          <cell r="K471">
            <v>0.37074324324324315</v>
          </cell>
        </row>
        <row r="472">
          <cell r="A472" t="str">
            <v>04530</v>
          </cell>
          <cell r="C472" t="str">
            <v>מגבר הספק מקצועי 1600X4 ב-4 אוהם</v>
          </cell>
          <cell r="D472" t="str">
            <v>D&amp;B</v>
          </cell>
          <cell r="E472" t="str">
            <v>30D</v>
          </cell>
          <cell r="F472">
            <v>30500</v>
          </cell>
          <cell r="J472">
            <v>22000</v>
          </cell>
          <cell r="K472">
            <v>0.27868852459016391</v>
          </cell>
        </row>
        <row r="473">
          <cell r="A473" t="str">
            <v>04540</v>
          </cell>
          <cell r="C473" t="str">
            <v xml:space="preserve">DSP אודיו התומך בעד 48 כניסות /24 יציאות </v>
          </cell>
          <cell r="D473" t="str">
            <v>BSS</v>
          </cell>
          <cell r="E473" t="str">
            <v>BLU 160 + 4XBIB +2XBOB</v>
          </cell>
          <cell r="F473">
            <v>17500</v>
          </cell>
          <cell r="J473">
            <v>10000</v>
          </cell>
          <cell r="K473">
            <v>0.4285714285714286</v>
          </cell>
        </row>
        <row r="474">
          <cell r="A474" t="str">
            <v>04550</v>
          </cell>
          <cell r="C474" t="str">
            <v>IR Radiator</v>
          </cell>
          <cell r="D474" t="str">
            <v>Senheizer</v>
          </cell>
          <cell r="E474" t="str">
            <v>SZI 1029</v>
          </cell>
          <cell r="F474">
            <v>16500</v>
          </cell>
          <cell r="J474">
            <v>9413</v>
          </cell>
          <cell r="K474">
            <v>0.42951515151515152</v>
          </cell>
        </row>
        <row r="475">
          <cell r="A475" t="str">
            <v>04560</v>
          </cell>
          <cell r="C475" t="str">
            <v>מגבר הספק מקצועי 700X4 ב-4 אוהם</v>
          </cell>
          <cell r="D475" t="str">
            <v>D&amp;B</v>
          </cell>
          <cell r="E475" t="str">
            <v>D&amp;B 10D</v>
          </cell>
          <cell r="F475">
            <v>15150</v>
          </cell>
          <cell r="J475">
            <v>11000</v>
          </cell>
          <cell r="K475">
            <v>0.27392739273927391</v>
          </cell>
        </row>
        <row r="476">
          <cell r="A476" t="str">
            <v>04570</v>
          </cell>
          <cell r="C476" t="str">
            <v>מתקני/מסגרות, תליה מקורים לרמקולים</v>
          </cell>
          <cell r="D476" t="str">
            <v>D&amp;B</v>
          </cell>
          <cell r="E476" t="str">
            <v>מותאם לרמקולים המוזמנים</v>
          </cell>
          <cell r="F476">
            <v>12400</v>
          </cell>
          <cell r="J476">
            <v>8500</v>
          </cell>
          <cell r="K476">
            <v>0.31451612903225812</v>
          </cell>
        </row>
        <row r="477">
          <cell r="A477" t="str">
            <v>04580</v>
          </cell>
          <cell r="C477" t="str">
            <v xml:space="preserve">רמקול LINEARRY / SUB עם 132SPL </v>
          </cell>
          <cell r="D477" t="str">
            <v>D&amp;B</v>
          </cell>
          <cell r="E477" t="str">
            <v>10AL / 18A</v>
          </cell>
          <cell r="F477">
            <v>11600</v>
          </cell>
          <cell r="J477">
            <v>7500</v>
          </cell>
          <cell r="K477">
            <v>0.35344827586206895</v>
          </cell>
        </row>
        <row r="478">
          <cell r="A478" t="str">
            <v>04590</v>
          </cell>
          <cell r="C478" t="str">
            <v xml:space="preserve">מפענח קולנוע </v>
          </cell>
          <cell r="D478" t="str">
            <v>DenonPro</v>
          </cell>
          <cell r="E478" t="str">
            <v>DN-AVRX3300</v>
          </cell>
          <cell r="F478">
            <v>10400</v>
          </cell>
          <cell r="J478">
            <v>8000</v>
          </cell>
          <cell r="K478">
            <v>0.23076923076923073</v>
          </cell>
        </row>
        <row r="479">
          <cell r="A479" t="str">
            <v>04600</v>
          </cell>
          <cell r="C479" t="str">
            <v>ממיר RS232  ל DMX</v>
          </cell>
          <cell r="D479" t="str">
            <v>Crestron</v>
          </cell>
          <cell r="E479" t="str">
            <v>CGDMX-512BI</v>
          </cell>
          <cell r="F479">
            <v>3100</v>
          </cell>
          <cell r="J479">
            <v>2242</v>
          </cell>
          <cell r="K479">
            <v>0.27677419354838706</v>
          </cell>
        </row>
        <row r="480">
          <cell r="A480" t="str">
            <v>04610</v>
          </cell>
          <cell r="C480" t="str">
            <v>IR modulator</v>
          </cell>
          <cell r="D480" t="str">
            <v>Senheizer</v>
          </cell>
          <cell r="E480" t="str">
            <v>SI1015</v>
          </cell>
          <cell r="F480">
            <v>3000</v>
          </cell>
          <cell r="J480">
            <v>1725</v>
          </cell>
          <cell r="K480">
            <v>0.42500000000000004</v>
          </cell>
        </row>
        <row r="481">
          <cell r="A481" t="str">
            <v>04620</v>
          </cell>
          <cell r="C481" t="str">
            <v>רמקול 2-WAY אלמנטים 5"+1" בעל 118SPL</v>
          </cell>
          <cell r="D481" t="str">
            <v>D&amp;B</v>
          </cell>
          <cell r="E481" t="str">
            <v>5S</v>
          </cell>
          <cell r="F481">
            <v>2950</v>
          </cell>
          <cell r="J481">
            <v>2100</v>
          </cell>
          <cell r="K481">
            <v>0.28813559322033899</v>
          </cell>
        </row>
        <row r="482">
          <cell r="A482" t="str">
            <v>04630</v>
          </cell>
          <cell r="C482" t="str">
            <v xml:space="preserve">מגש טעינה  ל10 אוזניות +ספק כח </v>
          </cell>
          <cell r="D482" t="str">
            <v>DM</v>
          </cell>
          <cell r="E482" t="str">
            <v>DM</v>
          </cell>
          <cell r="F482">
            <v>1750</v>
          </cell>
          <cell r="J482">
            <v>975</v>
          </cell>
          <cell r="K482">
            <v>0.44285714285714284</v>
          </cell>
        </row>
        <row r="483">
          <cell r="A483" t="str">
            <v>04640</v>
          </cell>
          <cell r="C483" t="str">
            <v xml:space="preserve">סט חיווט בין : פנל קיר -2-W.P  אל עמדת סאונד /עמדת פנל שבעמדת הסאונד אל מסד /מסד ראשי לטראס ממונע </v>
          </cell>
          <cell r="D483" t="str">
            <v>DM</v>
          </cell>
          <cell r="E483" t="str">
            <v>DM</v>
          </cell>
          <cell r="F483">
            <v>1700</v>
          </cell>
          <cell r="J483">
            <v>950</v>
          </cell>
          <cell r="K483">
            <v>0.44117647058823528</v>
          </cell>
        </row>
        <row r="484">
          <cell r="A484" t="str">
            <v>04650</v>
          </cell>
          <cell r="C484" t="str">
            <v xml:space="preserve">פנל שליטה עם 4 ווסתי ווליום </v>
          </cell>
          <cell r="D484" t="str">
            <v>BSS</v>
          </cell>
          <cell r="E484" t="str">
            <v>EC-4BV</v>
          </cell>
          <cell r="F484">
            <v>1650</v>
          </cell>
          <cell r="J484">
            <v>1100</v>
          </cell>
          <cell r="K484">
            <v>0.33333333333333337</v>
          </cell>
        </row>
        <row r="485">
          <cell r="A485" t="str">
            <v>04660</v>
          </cell>
          <cell r="C485" t="str">
            <v xml:space="preserve">פנל חיבורים עמדת סאונד הכולל: מסגרת HPM בגובה 6U , פנל חרוט 3U  + 2U כולל מחברים/פנל חרוט 6U כולל מחברים למסד ראשי /פנל קיר W.P  הכולל: מסגרת HPM בגובה 6U , פנל חרוט 3U כולל מחברים </v>
          </cell>
          <cell r="D485" t="str">
            <v>DM</v>
          </cell>
          <cell r="E485" t="str">
            <v>DM</v>
          </cell>
          <cell r="F485">
            <v>1450</v>
          </cell>
          <cell r="J485">
            <v>950</v>
          </cell>
          <cell r="K485">
            <v>0.34482758620689657</v>
          </cell>
        </row>
        <row r="486">
          <cell r="A486" t="str">
            <v>04670</v>
          </cell>
          <cell r="C486" t="str">
            <v>קופסת חיבור ישיר – אקטיבית</v>
          </cell>
          <cell r="D486" t="str">
            <v>BSS</v>
          </cell>
          <cell r="E486" t="str">
            <v>AR133</v>
          </cell>
          <cell r="F486">
            <v>1300</v>
          </cell>
          <cell r="J486">
            <v>900</v>
          </cell>
          <cell r="K486">
            <v>0.30769230769230771</v>
          </cell>
        </row>
        <row r="487">
          <cell r="A487" t="str">
            <v>04680</v>
          </cell>
          <cell r="C487" t="str">
            <v xml:space="preserve">IR –LOOP </v>
          </cell>
          <cell r="D487" t="str">
            <v>Senheizer</v>
          </cell>
          <cell r="E487" t="str">
            <v>RI830 / RI830S</v>
          </cell>
          <cell r="F487">
            <v>1025</v>
          </cell>
          <cell r="J487">
            <v>581</v>
          </cell>
          <cell r="K487">
            <v>0.43317073170731712</v>
          </cell>
        </row>
        <row r="488">
          <cell r="A488" t="str">
            <v>04690</v>
          </cell>
          <cell r="C488" t="str">
            <v>כבל רמקול 4X4 עבור אשכול ימין/שמאל/סנטר</v>
          </cell>
          <cell r="D488" t="str">
            <v>EuroCable / Klotz / Belden</v>
          </cell>
          <cell r="E488" t="str">
            <v>4X4 Speaker Cable</v>
          </cell>
          <cell r="F488">
            <v>1050</v>
          </cell>
          <cell r="J488">
            <v>600</v>
          </cell>
          <cell r="K488">
            <v>0.4285714285714286</v>
          </cell>
        </row>
        <row r="489">
          <cell r="A489" t="str">
            <v>04700</v>
          </cell>
          <cell r="C489" t="str">
            <v xml:space="preserve"> מחברים לפנל רצפה / פנל חרוט לטראס / סט חיווט בין פנל למסד</v>
          </cell>
          <cell r="D489" t="str">
            <v>DM</v>
          </cell>
          <cell r="E489" t="str">
            <v>DM</v>
          </cell>
          <cell r="F489">
            <v>700</v>
          </cell>
          <cell r="J489">
            <v>450</v>
          </cell>
          <cell r="K489">
            <v>0.3571428571428571</v>
          </cell>
        </row>
        <row r="490">
          <cell r="A490" t="str">
            <v>04710</v>
          </cell>
          <cell r="C490" t="str">
            <v>כבל רמקול 2X2.5 עבור אשכול DELAY /SURROUND</v>
          </cell>
          <cell r="D490" t="str">
            <v>EuroCable / Klotz / Belden</v>
          </cell>
          <cell r="E490" t="str">
            <v>2X2.5 Speaker Cable</v>
          </cell>
          <cell r="F490">
            <v>325</v>
          </cell>
          <cell r="J490">
            <v>200</v>
          </cell>
          <cell r="K490">
            <v>0.38461538461538458</v>
          </cell>
        </row>
        <row r="491">
          <cell r="A491" t="str">
            <v>04720</v>
          </cell>
          <cell r="C491" t="str">
            <v>כבל מיקרופון עלות ל 1 מטר  ללא טרמינציה</v>
          </cell>
          <cell r="D491" t="str">
            <v>EuroCable / Klotz / Belden</v>
          </cell>
          <cell r="E491" t="str">
            <v>Mic Cable (Bulk)</v>
          </cell>
          <cell r="F491">
            <v>38</v>
          </cell>
          <cell r="J491">
            <v>33</v>
          </cell>
          <cell r="K491">
            <v>0.13157894736842102</v>
          </cell>
        </row>
        <row r="492">
          <cell r="A492" t="str">
            <v>04730</v>
          </cell>
          <cell r="C492" t="str">
            <v xml:space="preserve">כבל מיקרופון מגשר 0.5 מ' </v>
          </cell>
          <cell r="D492" t="str">
            <v>EuroCable / Klotz / Belden</v>
          </cell>
          <cell r="E492" t="str">
            <v>Mic Cable 0.5m</v>
          </cell>
          <cell r="F492">
            <v>80</v>
          </cell>
          <cell r="J492">
            <v>40</v>
          </cell>
          <cell r="K492">
            <v>0.5</v>
          </cell>
        </row>
        <row r="493">
          <cell r="A493" t="str">
            <v>04740</v>
          </cell>
          <cell r="C493" t="str">
            <v xml:space="preserve">כבל  CAT- 6 מסוכך מגשר 0.5 מ'  </v>
          </cell>
          <cell r="D493" t="str">
            <v>DM</v>
          </cell>
          <cell r="E493" t="str">
            <v>CAT6X 0.5m</v>
          </cell>
          <cell r="F493">
            <v>11</v>
          </cell>
          <cell r="J493">
            <v>5</v>
          </cell>
          <cell r="K493">
            <v>0.54545454545454541</v>
          </cell>
        </row>
        <row r="494">
          <cell r="A494" t="str">
            <v>04750</v>
          </cell>
          <cell r="C494" t="str">
            <v>גלאי נפח</v>
          </cell>
          <cell r="D494" t="str">
            <v xml:space="preserve"> EXTRON/ CRESTRON</v>
          </cell>
          <cell r="E494" t="str">
            <v xml:space="preserve"> GLS-ODT /  OCS100</v>
          </cell>
          <cell r="F494">
            <v>958</v>
          </cell>
          <cell r="J494">
            <v>463.00350000000003</v>
          </cell>
          <cell r="K494">
            <v>0.51669780793319409</v>
          </cell>
        </row>
        <row r="495">
          <cell r="A495" t="str">
            <v>04760</v>
          </cell>
          <cell r="C495" t="str">
            <v>DM 4K60 4:4:4 HDR Network AV פורס  / דוחס IP Encoder/Decoder</v>
          </cell>
          <cell r="D495" t="str">
            <v>Crestron</v>
          </cell>
          <cell r="E495" t="str">
            <v xml:space="preserve"> DM-NVX-E30/ DM-NVX-D30</v>
          </cell>
          <cell r="F495">
            <v>3295</v>
          </cell>
          <cell r="J495">
            <v>2443.1550000000002</v>
          </cell>
          <cell r="K495">
            <v>0.25852655538694991</v>
          </cell>
        </row>
        <row r="496">
          <cell r="A496" t="str">
            <v>04770</v>
          </cell>
          <cell r="C496" t="str">
            <v>מצלמת HD PTZ  1080p, נשלטת RS-232 בחיבור USB 3 / DVI, זום אופטי 12X, כולל מתקן קיר /תקרה וכבל USB3 10 מטר</v>
          </cell>
          <cell r="D496" t="str">
            <v>I SMART</v>
          </cell>
          <cell r="E496" t="str">
            <v>AMC-E200U3</v>
          </cell>
          <cell r="F496">
            <v>4360</v>
          </cell>
          <cell r="J496">
            <v>2817.35</v>
          </cell>
          <cell r="K496">
            <v>0.35381880733944959</v>
          </cell>
        </row>
        <row r="497">
          <cell r="A497" t="str">
            <v>04780</v>
          </cell>
          <cell r="C497" t="str">
            <v xml:space="preserve">מצלמת USB עקיבה אוטומטית הכוללת  : מיקרופון  , מצלמה , רמקול ומתקן תליה מתחת למסך </v>
          </cell>
          <cell r="D497" t="str">
            <v>Polycom</v>
          </cell>
          <cell r="E497" t="str">
            <v>Studio USB Soundbar</v>
          </cell>
          <cell r="F497">
            <v>6280</v>
          </cell>
          <cell r="J497">
            <v>3989.85</v>
          </cell>
          <cell r="K497">
            <v>0.36467356687898089</v>
          </cell>
        </row>
        <row r="498">
          <cell r="A498" t="str">
            <v>04790</v>
          </cell>
          <cell r="C498" t="str">
            <v>מרחיק USB 3   - עבור מצלמות להרחקת וידאו סט משדר + מקלט</v>
          </cell>
          <cell r="D498" t="str">
            <v>ihse</v>
          </cell>
          <cell r="E498" t="str">
            <v>K417</v>
          </cell>
          <cell r="F498">
            <v>3580</v>
          </cell>
          <cell r="J498">
            <v>2368.1</v>
          </cell>
          <cell r="K498">
            <v>0.33851955307262571</v>
          </cell>
        </row>
        <row r="499">
          <cell r="A499" t="str">
            <v>04800</v>
          </cell>
          <cell r="C499" t="str">
            <v>מרחיק KVM למסך DVI-D  עד 100 מטר   - סט משדר + מקלט</v>
          </cell>
          <cell r="D499" t="str">
            <v>ATEN</v>
          </cell>
          <cell r="E499" t="str">
            <v>CE610</v>
          </cell>
          <cell r="F499">
            <v>5650</v>
          </cell>
          <cell r="J499">
            <v>4365</v>
          </cell>
          <cell r="K499">
            <v>0.22743362831858405</v>
          </cell>
        </row>
        <row r="500">
          <cell r="A500" t="str">
            <v>04810</v>
          </cell>
          <cell r="C500" t="str">
            <v>מטריצה  4 כניסות 2 יציאות , הפרדת שמע שתי יציאות ותמיכה מלא ב-  4k/60</v>
          </cell>
          <cell r="D500" t="str">
            <v>Extron</v>
          </cell>
          <cell r="E500" t="str">
            <v>DXP 42 HD 4K PLUS</v>
          </cell>
          <cell r="F500">
            <v>3640</v>
          </cell>
          <cell r="J500">
            <v>2151.3029999999999</v>
          </cell>
          <cell r="K500">
            <v>0.40898269230769235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1A5A6-16FD-4E95-B3F6-20E7810703DC}">
  <sheetPr>
    <pageSetUpPr fitToPage="1"/>
  </sheetPr>
  <dimension ref="B1:I31"/>
  <sheetViews>
    <sheetView rightToLeft="1" tabSelected="1" zoomScale="90" zoomScaleNormal="90" workbookViewId="0">
      <selection activeCell="I28" sqref="I28"/>
    </sheetView>
  </sheetViews>
  <sheetFormatPr defaultRowHeight="15" x14ac:dyDescent="0.25"/>
  <cols>
    <col min="1" max="1" width="5.85546875" customWidth="1"/>
    <col min="2" max="2" width="6.85546875" style="3" customWidth="1"/>
    <col min="3" max="3" width="8.85546875" customWidth="1"/>
    <col min="4" max="4" width="32.85546875" customWidth="1"/>
    <col min="5" max="5" width="13.5703125" customWidth="1"/>
    <col min="6" max="6" width="7" customWidth="1"/>
    <col min="7" max="7" width="11" customWidth="1"/>
    <col min="8" max="8" width="12.42578125" customWidth="1"/>
    <col min="9" max="9" width="30.7109375" style="1" customWidth="1"/>
    <col min="14" max="14" width="46.7109375" bestFit="1" customWidth="1"/>
  </cols>
  <sheetData>
    <row r="1" spans="2:9" x14ac:dyDescent="0.25">
      <c r="E1" s="20" t="s">
        <v>68</v>
      </c>
      <c r="I1"/>
    </row>
    <row r="2" spans="2:9" ht="15.75" x14ac:dyDescent="0.25">
      <c r="B2" s="64" t="s">
        <v>113</v>
      </c>
      <c r="C2" s="64"/>
      <c r="D2" s="64"/>
      <c r="E2" s="48" t="s">
        <v>139</v>
      </c>
      <c r="I2"/>
    </row>
    <row r="3" spans="2:9" ht="15.75" thickBot="1" x14ac:dyDescent="0.3">
      <c r="I3"/>
    </row>
    <row r="4" spans="2:9" ht="30" customHeight="1" x14ac:dyDescent="0.25">
      <c r="B4" s="4" t="s">
        <v>55</v>
      </c>
      <c r="C4" s="5" t="s">
        <v>60</v>
      </c>
      <c r="D4" s="5" t="s">
        <v>56</v>
      </c>
      <c r="E4" s="5" t="s">
        <v>0</v>
      </c>
      <c r="F4" s="5" t="s">
        <v>57</v>
      </c>
      <c r="G4" s="5" t="s">
        <v>58</v>
      </c>
      <c r="H4" s="49" t="s">
        <v>59</v>
      </c>
      <c r="I4" s="53" t="s">
        <v>70</v>
      </c>
    </row>
    <row r="5" spans="2:9" ht="27" customHeight="1" x14ac:dyDescent="0.25">
      <c r="B5" s="7" t="s">
        <v>47</v>
      </c>
      <c r="C5" s="2" t="s">
        <v>16</v>
      </c>
      <c r="D5" s="2" t="s">
        <v>21</v>
      </c>
      <c r="E5" s="2" t="s">
        <v>22</v>
      </c>
      <c r="F5" s="2">
        <v>4</v>
      </c>
      <c r="G5" s="10">
        <v>461.5</v>
      </c>
      <c r="H5" s="50">
        <f>G5*F5</f>
        <v>1846</v>
      </c>
      <c r="I5" s="54"/>
    </row>
    <row r="6" spans="2:9" ht="27" customHeight="1" x14ac:dyDescent="0.25">
      <c r="B6" s="7" t="s">
        <v>48</v>
      </c>
      <c r="C6" s="2" t="s">
        <v>23</v>
      </c>
      <c r="D6" s="2" t="s">
        <v>24</v>
      </c>
      <c r="E6" s="2" t="s">
        <v>25</v>
      </c>
      <c r="F6" s="2">
        <v>2</v>
      </c>
      <c r="G6" s="10">
        <v>338</v>
      </c>
      <c r="H6" s="50">
        <f t="shared" ref="H6:H25" si="0">G6*F6</f>
        <v>676</v>
      </c>
      <c r="I6" s="54"/>
    </row>
    <row r="7" spans="2:9" ht="23.25" customHeight="1" x14ac:dyDescent="0.25">
      <c r="B7" s="24" t="s">
        <v>46</v>
      </c>
      <c r="C7" s="2" t="s">
        <v>27</v>
      </c>
      <c r="D7" s="2" t="s">
        <v>66</v>
      </c>
      <c r="E7" s="2" t="s">
        <v>28</v>
      </c>
      <c r="F7" s="26">
        <v>2</v>
      </c>
      <c r="G7" s="10">
        <v>1370</v>
      </c>
      <c r="H7" s="50">
        <f t="shared" si="0"/>
        <v>2740</v>
      </c>
      <c r="I7" s="54"/>
    </row>
    <row r="8" spans="2:9" ht="23.25" customHeight="1" x14ac:dyDescent="0.25">
      <c r="B8" s="24" t="s">
        <v>51</v>
      </c>
      <c r="C8" s="2" t="s">
        <v>16</v>
      </c>
      <c r="D8" s="2" t="s">
        <v>67</v>
      </c>
      <c r="E8" s="2" t="s">
        <v>61</v>
      </c>
      <c r="F8" s="26">
        <v>2</v>
      </c>
      <c r="G8" s="10">
        <v>375</v>
      </c>
      <c r="H8" s="50">
        <f t="shared" si="0"/>
        <v>750</v>
      </c>
      <c r="I8" s="54"/>
    </row>
    <row r="9" spans="2:9" ht="21.75" customHeight="1" x14ac:dyDescent="0.25">
      <c r="B9" s="7" t="s">
        <v>129</v>
      </c>
      <c r="C9" s="2" t="s">
        <v>130</v>
      </c>
      <c r="D9" s="2" t="s">
        <v>131</v>
      </c>
      <c r="E9" s="2" t="s">
        <v>132</v>
      </c>
      <c r="F9" s="2">
        <v>1</v>
      </c>
      <c r="G9" s="10">
        <f>VLOOKUP($B9,'[1]פריטי חשכל ציוד מולטימדיה'!$A$3:$K$500,6,FALSE)</f>
        <v>34500.479999999996</v>
      </c>
      <c r="H9" s="50">
        <f t="shared" si="0"/>
        <v>34500.479999999996</v>
      </c>
      <c r="I9" s="54"/>
    </row>
    <row r="10" spans="2:9" ht="33" customHeight="1" x14ac:dyDescent="0.25">
      <c r="B10" s="7" t="s">
        <v>40</v>
      </c>
      <c r="C10" s="2" t="s">
        <v>11</v>
      </c>
      <c r="D10" s="2" t="s">
        <v>12</v>
      </c>
      <c r="E10" s="2" t="s">
        <v>13</v>
      </c>
      <c r="F10" s="2">
        <v>6</v>
      </c>
      <c r="G10" s="10">
        <v>7450</v>
      </c>
      <c r="H10" s="50">
        <f t="shared" si="0"/>
        <v>44700</v>
      </c>
      <c r="I10" s="54"/>
    </row>
    <row r="11" spans="2:9" ht="33" customHeight="1" x14ac:dyDescent="0.25">
      <c r="B11" s="7" t="s">
        <v>41</v>
      </c>
      <c r="C11" s="2" t="s">
        <v>11</v>
      </c>
      <c r="D11" s="2" t="s">
        <v>14</v>
      </c>
      <c r="E11" s="2" t="s">
        <v>15</v>
      </c>
      <c r="F11" s="2">
        <v>3</v>
      </c>
      <c r="G11" s="10">
        <v>7450</v>
      </c>
      <c r="H11" s="50">
        <f t="shared" si="0"/>
        <v>22350</v>
      </c>
      <c r="I11" s="54"/>
    </row>
    <row r="12" spans="2:9" ht="23.45" customHeight="1" x14ac:dyDescent="0.25">
      <c r="B12" s="7" t="s">
        <v>72</v>
      </c>
      <c r="C12" s="2" t="s">
        <v>71</v>
      </c>
      <c r="D12" s="2" t="s">
        <v>73</v>
      </c>
      <c r="E12" s="2" t="s">
        <v>104</v>
      </c>
      <c r="F12" s="2">
        <v>6</v>
      </c>
      <c r="G12" s="10">
        <v>535</v>
      </c>
      <c r="H12" s="50">
        <f t="shared" si="0"/>
        <v>3210</v>
      </c>
      <c r="I12" s="55"/>
    </row>
    <row r="13" spans="2:9" ht="23.25" customHeight="1" x14ac:dyDescent="0.25">
      <c r="B13" s="7" t="s">
        <v>42</v>
      </c>
      <c r="C13" s="2" t="s">
        <v>133</v>
      </c>
      <c r="D13" s="2" t="s">
        <v>17</v>
      </c>
      <c r="E13" s="2" t="s">
        <v>134</v>
      </c>
      <c r="F13" s="2">
        <v>1</v>
      </c>
      <c r="G13" s="10">
        <v>5292.31</v>
      </c>
      <c r="H13" s="50">
        <f t="shared" si="0"/>
        <v>5292.31</v>
      </c>
      <c r="I13" s="55"/>
    </row>
    <row r="14" spans="2:9" ht="23.25" customHeight="1" x14ac:dyDescent="0.25">
      <c r="B14" s="7" t="s">
        <v>45</v>
      </c>
      <c r="C14" s="2" t="s">
        <v>133</v>
      </c>
      <c r="D14" s="2" t="s">
        <v>76</v>
      </c>
      <c r="E14" s="2" t="s">
        <v>135</v>
      </c>
      <c r="F14" s="2">
        <v>1</v>
      </c>
      <c r="G14" s="10">
        <v>7115.21</v>
      </c>
      <c r="H14" s="50">
        <f t="shared" si="0"/>
        <v>7115.21</v>
      </c>
      <c r="I14" s="55"/>
    </row>
    <row r="15" spans="2:9" ht="23.25" customHeight="1" x14ac:dyDescent="0.25">
      <c r="B15" s="7" t="s">
        <v>136</v>
      </c>
      <c r="C15" s="2" t="s">
        <v>133</v>
      </c>
      <c r="D15" s="2" t="s">
        <v>137</v>
      </c>
      <c r="E15" s="2" t="s">
        <v>138</v>
      </c>
      <c r="F15" s="2">
        <v>2</v>
      </c>
      <c r="G15" s="10">
        <v>4862.3100000000004</v>
      </c>
      <c r="H15" s="50">
        <f t="shared" si="0"/>
        <v>9724.6200000000008</v>
      </c>
      <c r="I15" s="55"/>
    </row>
    <row r="16" spans="2:9" ht="23.25" customHeight="1" x14ac:dyDescent="0.25">
      <c r="B16" s="7" t="s">
        <v>32</v>
      </c>
      <c r="C16" s="2" t="s">
        <v>88</v>
      </c>
      <c r="D16" s="2" t="s">
        <v>75</v>
      </c>
      <c r="E16" s="2" t="s">
        <v>89</v>
      </c>
      <c r="F16" s="2">
        <v>1</v>
      </c>
      <c r="G16" s="10">
        <v>11517.78</v>
      </c>
      <c r="H16" s="50">
        <f t="shared" si="0"/>
        <v>11517.78</v>
      </c>
      <c r="I16" s="55"/>
    </row>
    <row r="17" spans="2:9" ht="23.25" customHeight="1" x14ac:dyDescent="0.25">
      <c r="B17" s="7" t="s">
        <v>36</v>
      </c>
      <c r="C17" s="2" t="s">
        <v>107</v>
      </c>
      <c r="D17" s="2" t="s">
        <v>106</v>
      </c>
      <c r="E17" s="2" t="s">
        <v>105</v>
      </c>
      <c r="F17" s="2">
        <v>2</v>
      </c>
      <c r="G17" s="10">
        <v>1905</v>
      </c>
      <c r="H17" s="50">
        <f t="shared" si="0"/>
        <v>3810</v>
      </c>
      <c r="I17" s="55"/>
    </row>
    <row r="18" spans="2:9" ht="23.25" customHeight="1" x14ac:dyDescent="0.25">
      <c r="B18" s="7" t="s">
        <v>35</v>
      </c>
      <c r="C18" s="2" t="s">
        <v>107</v>
      </c>
      <c r="D18" s="2" t="s">
        <v>62</v>
      </c>
      <c r="E18" s="2" t="s">
        <v>108</v>
      </c>
      <c r="F18" s="2">
        <v>8</v>
      </c>
      <c r="G18" s="10">
        <v>720</v>
      </c>
      <c r="H18" s="50">
        <f t="shared" si="0"/>
        <v>5760</v>
      </c>
      <c r="I18" s="55"/>
    </row>
    <row r="19" spans="2:9" ht="23.25" customHeight="1" x14ac:dyDescent="0.25">
      <c r="B19" s="7" t="s">
        <v>33</v>
      </c>
      <c r="C19" s="2" t="s">
        <v>2</v>
      </c>
      <c r="D19" s="2" t="s">
        <v>3</v>
      </c>
      <c r="E19" s="2" t="s">
        <v>110</v>
      </c>
      <c r="F19" s="2">
        <v>2</v>
      </c>
      <c r="G19" s="10">
        <v>965</v>
      </c>
      <c r="H19" s="50">
        <f t="shared" si="0"/>
        <v>1930</v>
      </c>
      <c r="I19" s="55"/>
    </row>
    <row r="20" spans="2:9" ht="23.25" customHeight="1" x14ac:dyDescent="0.25">
      <c r="B20" s="7" t="s">
        <v>34</v>
      </c>
      <c r="C20" s="2" t="s">
        <v>5</v>
      </c>
      <c r="D20" s="2" t="s">
        <v>4</v>
      </c>
      <c r="E20" s="2" t="s">
        <v>109</v>
      </c>
      <c r="F20" s="2">
        <v>1</v>
      </c>
      <c r="G20" s="10">
        <v>1435</v>
      </c>
      <c r="H20" s="50">
        <f t="shared" si="0"/>
        <v>1435</v>
      </c>
      <c r="I20" s="55"/>
    </row>
    <row r="21" spans="2:9" ht="23.25" customHeight="1" x14ac:dyDescent="0.25">
      <c r="B21" s="7" t="s">
        <v>37</v>
      </c>
      <c r="C21" s="2" t="s">
        <v>112</v>
      </c>
      <c r="D21" s="2" t="s">
        <v>8</v>
      </c>
      <c r="E21" s="2" t="s">
        <v>65</v>
      </c>
      <c r="F21" s="2">
        <v>1</v>
      </c>
      <c r="G21" s="10">
        <v>1038.8900000000001</v>
      </c>
      <c r="H21" s="50">
        <f t="shared" si="0"/>
        <v>1038.8900000000001</v>
      </c>
      <c r="I21" s="60" t="s">
        <v>123</v>
      </c>
    </row>
    <row r="22" spans="2:9" ht="23.25" customHeight="1" x14ac:dyDescent="0.25">
      <c r="B22" s="7" t="s">
        <v>38</v>
      </c>
      <c r="C22" s="2" t="s">
        <v>63</v>
      </c>
      <c r="D22" s="2" t="s">
        <v>7</v>
      </c>
      <c r="E22" s="2" t="s">
        <v>64</v>
      </c>
      <c r="F22" s="2">
        <v>4</v>
      </c>
      <c r="G22" s="10">
        <v>266.67</v>
      </c>
      <c r="H22" s="50">
        <f t="shared" si="0"/>
        <v>1066.68</v>
      </c>
      <c r="I22" s="60"/>
    </row>
    <row r="23" spans="2:9" ht="23.25" customHeight="1" x14ac:dyDescent="0.25">
      <c r="B23" s="7" t="s">
        <v>39</v>
      </c>
      <c r="C23" s="2" t="s">
        <v>9</v>
      </c>
      <c r="D23" s="2" t="s">
        <v>111</v>
      </c>
      <c r="E23" s="2" t="s">
        <v>10</v>
      </c>
      <c r="F23" s="2">
        <v>2</v>
      </c>
      <c r="G23" s="10">
        <v>217.95</v>
      </c>
      <c r="H23" s="50">
        <f t="shared" si="0"/>
        <v>435.9</v>
      </c>
      <c r="I23" s="55"/>
    </row>
    <row r="24" spans="2:9" ht="23.25" customHeight="1" x14ac:dyDescent="0.25">
      <c r="B24" s="7" t="s">
        <v>79</v>
      </c>
      <c r="C24" s="2" t="s">
        <v>6</v>
      </c>
      <c r="D24" s="2" t="s">
        <v>77</v>
      </c>
      <c r="E24" s="2" t="s">
        <v>78</v>
      </c>
      <c r="F24" s="2">
        <v>1</v>
      </c>
      <c r="G24" s="10">
        <v>1650</v>
      </c>
      <c r="H24" s="50">
        <f t="shared" si="0"/>
        <v>1650</v>
      </c>
      <c r="I24" s="55"/>
    </row>
    <row r="25" spans="2:9" ht="26.45" customHeight="1" x14ac:dyDescent="0.25">
      <c r="B25" s="7" t="s">
        <v>52</v>
      </c>
      <c r="C25" s="2" t="s">
        <v>1</v>
      </c>
      <c r="D25" s="2" t="s">
        <v>81</v>
      </c>
      <c r="E25" s="2" t="s">
        <v>30</v>
      </c>
      <c r="F25" s="2">
        <v>3</v>
      </c>
      <c r="G25" s="10">
        <v>33</v>
      </c>
      <c r="H25" s="50">
        <f t="shared" si="0"/>
        <v>99</v>
      </c>
      <c r="I25" s="55"/>
    </row>
    <row r="26" spans="2:9" ht="32.25" customHeight="1" x14ac:dyDescent="0.25">
      <c r="B26" s="30" t="s">
        <v>82</v>
      </c>
      <c r="C26" s="14" t="s">
        <v>117</v>
      </c>
      <c r="D26" s="17" t="s">
        <v>116</v>
      </c>
      <c r="E26" s="17" t="s">
        <v>116</v>
      </c>
      <c r="F26" s="14">
        <v>4</v>
      </c>
      <c r="G26" s="15">
        <v>480</v>
      </c>
      <c r="H26" s="51">
        <f>G26*F26</f>
        <v>1920</v>
      </c>
      <c r="I26" s="55"/>
    </row>
    <row r="27" spans="2:9" ht="28.5" customHeight="1" x14ac:dyDescent="0.25">
      <c r="B27" s="7" t="s">
        <v>53</v>
      </c>
      <c r="C27" s="2" t="s">
        <v>1</v>
      </c>
      <c r="D27" s="2" t="s">
        <v>29</v>
      </c>
      <c r="E27" s="2" t="s">
        <v>114</v>
      </c>
      <c r="F27" s="2">
        <v>12</v>
      </c>
      <c r="G27" s="10">
        <v>52.1</v>
      </c>
      <c r="H27" s="50">
        <f>G27*F27</f>
        <v>625.20000000000005</v>
      </c>
      <c r="I27" s="55"/>
    </row>
    <row r="28" spans="2:9" ht="28.5" customHeight="1" x14ac:dyDescent="0.25">
      <c r="B28" s="7" t="s">
        <v>54</v>
      </c>
      <c r="C28" s="2" t="s">
        <v>1</v>
      </c>
      <c r="D28" s="2" t="s">
        <v>31</v>
      </c>
      <c r="E28" s="2" t="s">
        <v>115</v>
      </c>
      <c r="F28" s="2">
        <v>2</v>
      </c>
      <c r="G28" s="10">
        <v>144.06</v>
      </c>
      <c r="H28" s="50">
        <f>G28*F28</f>
        <v>288.12</v>
      </c>
      <c r="I28" s="55"/>
    </row>
    <row r="29" spans="2:9" ht="24.6" customHeight="1" thickBot="1" x14ac:dyDescent="0.3">
      <c r="B29" s="8" t="s">
        <v>50</v>
      </c>
      <c r="C29" s="9">
        <v>0</v>
      </c>
      <c r="D29" s="9" t="s">
        <v>69</v>
      </c>
      <c r="E29" s="9">
        <v>0</v>
      </c>
      <c r="F29" s="9">
        <v>0</v>
      </c>
      <c r="G29" s="12">
        <v>164.1</v>
      </c>
      <c r="H29" s="52">
        <f>G29*F29</f>
        <v>0</v>
      </c>
      <c r="I29" s="56" t="s">
        <v>141</v>
      </c>
    </row>
    <row r="30" spans="2:9" ht="15.75" thickBot="1" x14ac:dyDescent="0.3"/>
    <row r="31" spans="2:9" ht="15.75" thickBot="1" x14ac:dyDescent="0.3">
      <c r="E31" s="61" t="s">
        <v>122</v>
      </c>
      <c r="F31" s="62"/>
      <c r="G31" s="63"/>
      <c r="H31" s="31">
        <f>SUM(H5:H30)</f>
        <v>164481.19</v>
      </c>
      <c r="I31" s="29"/>
    </row>
  </sheetData>
  <mergeCells count="3">
    <mergeCell ref="I21:I22"/>
    <mergeCell ref="E31:G31"/>
    <mergeCell ref="B2:D2"/>
  </mergeCells>
  <phoneticPr fontId="8" type="noConversion"/>
  <pageMargins left="0.7" right="0.7" top="0.75" bottom="0.75" header="0.3" footer="0.3"/>
  <pageSetup paperSize="9" scale="62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I26"/>
  <sheetViews>
    <sheetView rightToLeft="1" zoomScale="90" zoomScaleNormal="90" workbookViewId="0">
      <selection activeCell="I25" sqref="I25"/>
    </sheetView>
  </sheetViews>
  <sheetFormatPr defaultRowHeight="15" x14ac:dyDescent="0.25"/>
  <cols>
    <col min="2" max="2" width="6.85546875" style="3" customWidth="1"/>
    <col min="3" max="3" width="9.42578125" customWidth="1"/>
    <col min="4" max="4" width="32.85546875" customWidth="1"/>
    <col min="5" max="5" width="12.85546875" customWidth="1"/>
    <col min="6" max="6" width="7" customWidth="1"/>
    <col min="7" max="7" width="11" customWidth="1"/>
    <col min="8" max="8" width="12.5703125" customWidth="1"/>
    <col min="9" max="9" width="37.7109375" style="1" customWidth="1"/>
  </cols>
  <sheetData>
    <row r="1" spans="2:9" x14ac:dyDescent="0.25">
      <c r="E1" s="20" t="s">
        <v>68</v>
      </c>
    </row>
    <row r="2" spans="2:9" ht="15.75" x14ac:dyDescent="0.25">
      <c r="B2" s="64" t="s">
        <v>103</v>
      </c>
      <c r="C2" s="64"/>
      <c r="D2" s="64"/>
      <c r="E2" s="48" t="str">
        <f>'דגן מערכות בש שמור-א '!E2</f>
        <v>4.9.2022</v>
      </c>
    </row>
    <row r="3" spans="2:9" ht="15.75" thickBot="1" x14ac:dyDescent="0.3"/>
    <row r="4" spans="2:9" ht="30" customHeight="1" x14ac:dyDescent="0.25">
      <c r="B4" s="4" t="s">
        <v>55</v>
      </c>
      <c r="C4" s="5" t="s">
        <v>60</v>
      </c>
      <c r="D4" s="5" t="s">
        <v>56</v>
      </c>
      <c r="E4" s="5" t="s">
        <v>0</v>
      </c>
      <c r="F4" s="5" t="s">
        <v>57</v>
      </c>
      <c r="G4" s="5" t="s">
        <v>58</v>
      </c>
      <c r="H4" s="6" t="s">
        <v>59</v>
      </c>
      <c r="I4" s="32" t="s">
        <v>70</v>
      </c>
    </row>
    <row r="5" spans="2:9" ht="27" customHeight="1" x14ac:dyDescent="0.25">
      <c r="B5" s="24" t="s">
        <v>48</v>
      </c>
      <c r="C5" s="2" t="s">
        <v>23</v>
      </c>
      <c r="D5" s="2" t="s">
        <v>24</v>
      </c>
      <c r="E5" s="2" t="s">
        <v>25</v>
      </c>
      <c r="F5" s="26">
        <v>2</v>
      </c>
      <c r="G5" s="10">
        <v>338</v>
      </c>
      <c r="H5" s="11">
        <f>G5*F5</f>
        <v>676</v>
      </c>
      <c r="I5" s="33"/>
    </row>
    <row r="6" spans="2:9" ht="23.25" customHeight="1" x14ac:dyDescent="0.25">
      <c r="B6" s="7" t="s">
        <v>47</v>
      </c>
      <c r="C6" s="2" t="s">
        <v>16</v>
      </c>
      <c r="D6" s="2" t="s">
        <v>21</v>
      </c>
      <c r="E6" s="2" t="s">
        <v>22</v>
      </c>
      <c r="F6" s="2">
        <v>2</v>
      </c>
      <c r="G6" s="10">
        <v>461.5</v>
      </c>
      <c r="H6" s="11">
        <f t="shared" ref="H6:H20" si="0">G6*F6</f>
        <v>923</v>
      </c>
      <c r="I6" s="33"/>
    </row>
    <row r="7" spans="2:9" ht="20.25" customHeight="1" x14ac:dyDescent="0.25">
      <c r="B7" s="7" t="s">
        <v>40</v>
      </c>
      <c r="C7" s="2" t="s">
        <v>11</v>
      </c>
      <c r="D7" s="2" t="s">
        <v>12</v>
      </c>
      <c r="E7" s="2" t="s">
        <v>13</v>
      </c>
      <c r="F7" s="2">
        <v>3</v>
      </c>
      <c r="G7" s="10">
        <v>7450</v>
      </c>
      <c r="H7" s="11">
        <f t="shared" si="0"/>
        <v>22350</v>
      </c>
      <c r="I7" s="34"/>
    </row>
    <row r="8" spans="2:9" ht="21.75" customHeight="1" x14ac:dyDescent="0.25">
      <c r="B8" s="7" t="s">
        <v>41</v>
      </c>
      <c r="C8" s="2" t="s">
        <v>11</v>
      </c>
      <c r="D8" s="2" t="s">
        <v>14</v>
      </c>
      <c r="E8" s="2" t="s">
        <v>15</v>
      </c>
      <c r="F8" s="2">
        <v>4</v>
      </c>
      <c r="G8" s="10">
        <v>7450</v>
      </c>
      <c r="H8" s="11">
        <f t="shared" si="0"/>
        <v>29800</v>
      </c>
      <c r="I8" s="34"/>
    </row>
    <row r="9" spans="2:9" ht="21.75" customHeight="1" x14ac:dyDescent="0.25">
      <c r="B9" s="7" t="s">
        <v>43</v>
      </c>
      <c r="C9" s="2" t="s">
        <v>1</v>
      </c>
      <c r="D9" s="2" t="s">
        <v>18</v>
      </c>
      <c r="E9" s="2" t="s">
        <v>74</v>
      </c>
      <c r="F9" s="2">
        <v>2</v>
      </c>
      <c r="G9" s="10">
        <v>555.73</v>
      </c>
      <c r="H9" s="11">
        <f t="shared" si="0"/>
        <v>1111.46</v>
      </c>
      <c r="I9" s="34"/>
    </row>
    <row r="10" spans="2:9" ht="21.75" customHeight="1" x14ac:dyDescent="0.25">
      <c r="B10" s="7" t="s">
        <v>72</v>
      </c>
      <c r="C10" s="2" t="s">
        <v>71</v>
      </c>
      <c r="D10" s="2" t="s">
        <v>73</v>
      </c>
      <c r="E10" s="2" t="s">
        <v>104</v>
      </c>
      <c r="F10" s="2">
        <v>2</v>
      </c>
      <c r="G10" s="10">
        <v>535</v>
      </c>
      <c r="H10" s="11">
        <f t="shared" si="0"/>
        <v>1070</v>
      </c>
      <c r="I10" s="34" t="s">
        <v>128</v>
      </c>
    </row>
    <row r="11" spans="2:9" ht="19.5" customHeight="1" x14ac:dyDescent="0.25">
      <c r="B11" s="7" t="s">
        <v>42</v>
      </c>
      <c r="C11" s="2" t="s">
        <v>133</v>
      </c>
      <c r="D11" s="2" t="s">
        <v>17</v>
      </c>
      <c r="E11" s="2" t="s">
        <v>134</v>
      </c>
      <c r="F11" s="2">
        <v>1</v>
      </c>
      <c r="G11" s="10">
        <v>5292.31</v>
      </c>
      <c r="H11" s="11">
        <f t="shared" si="0"/>
        <v>5292.31</v>
      </c>
      <c r="I11" s="34"/>
    </row>
    <row r="12" spans="2:9" ht="23.25" customHeight="1" x14ac:dyDescent="0.25">
      <c r="B12" s="7" t="s">
        <v>45</v>
      </c>
      <c r="C12" s="2" t="s">
        <v>133</v>
      </c>
      <c r="D12" s="2" t="s">
        <v>76</v>
      </c>
      <c r="E12" s="2" t="s">
        <v>135</v>
      </c>
      <c r="F12" s="2">
        <v>1</v>
      </c>
      <c r="G12" s="10">
        <v>7115.21</v>
      </c>
      <c r="H12" s="11">
        <f t="shared" si="0"/>
        <v>7115.21</v>
      </c>
      <c r="I12" s="34"/>
    </row>
    <row r="13" spans="2:9" ht="23.25" customHeight="1" x14ac:dyDescent="0.25">
      <c r="B13" s="7" t="s">
        <v>136</v>
      </c>
      <c r="C13" s="2" t="s">
        <v>133</v>
      </c>
      <c r="D13" s="2" t="s">
        <v>137</v>
      </c>
      <c r="E13" s="2" t="s">
        <v>138</v>
      </c>
      <c r="F13" s="2">
        <v>2</v>
      </c>
      <c r="G13" s="10">
        <v>4862.3100000000004</v>
      </c>
      <c r="H13" s="11">
        <f t="shared" si="0"/>
        <v>9724.6200000000008</v>
      </c>
      <c r="I13" s="34"/>
    </row>
    <row r="14" spans="2:9" ht="23.25" customHeight="1" x14ac:dyDescent="0.25">
      <c r="B14" s="7" t="s">
        <v>49</v>
      </c>
      <c r="C14" s="2" t="s">
        <v>16</v>
      </c>
      <c r="D14" s="2" t="s">
        <v>26</v>
      </c>
      <c r="E14" s="2" t="s">
        <v>16</v>
      </c>
      <c r="F14" s="2">
        <v>4</v>
      </c>
      <c r="G14" s="10">
        <v>6153.85</v>
      </c>
      <c r="H14" s="11">
        <f t="shared" si="0"/>
        <v>24615.4</v>
      </c>
      <c r="I14" s="34" t="s">
        <v>140</v>
      </c>
    </row>
    <row r="15" spans="2:9" ht="23.25" customHeight="1" x14ac:dyDescent="0.25">
      <c r="B15" s="7" t="s">
        <v>32</v>
      </c>
      <c r="C15" s="2" t="s">
        <v>88</v>
      </c>
      <c r="D15" s="2" t="s">
        <v>75</v>
      </c>
      <c r="E15" s="2" t="s">
        <v>89</v>
      </c>
      <c r="F15" s="2">
        <v>1</v>
      </c>
      <c r="G15" s="10">
        <v>11517.78</v>
      </c>
      <c r="H15" s="11">
        <f t="shared" si="0"/>
        <v>11517.78</v>
      </c>
      <c r="I15" s="34"/>
    </row>
    <row r="16" spans="2:9" ht="23.25" customHeight="1" x14ac:dyDescent="0.25">
      <c r="B16" s="7" t="s">
        <v>36</v>
      </c>
      <c r="C16" s="2" t="s">
        <v>107</v>
      </c>
      <c r="D16" s="2" t="s">
        <v>106</v>
      </c>
      <c r="E16" s="2" t="s">
        <v>105</v>
      </c>
      <c r="F16" s="2">
        <v>2</v>
      </c>
      <c r="G16" s="10">
        <v>1905</v>
      </c>
      <c r="H16" s="11">
        <f t="shared" si="0"/>
        <v>3810</v>
      </c>
      <c r="I16" s="34"/>
    </row>
    <row r="17" spans="2:9" ht="23.25" customHeight="1" x14ac:dyDescent="0.25">
      <c r="B17" s="7" t="s">
        <v>35</v>
      </c>
      <c r="C17" s="2" t="s">
        <v>107</v>
      </c>
      <c r="D17" s="2" t="s">
        <v>62</v>
      </c>
      <c r="E17" s="2" t="s">
        <v>108</v>
      </c>
      <c r="F17" s="2">
        <v>8</v>
      </c>
      <c r="G17" s="10">
        <v>720</v>
      </c>
      <c r="H17" s="11">
        <f t="shared" si="0"/>
        <v>5760</v>
      </c>
      <c r="I17" s="34"/>
    </row>
    <row r="18" spans="2:9" ht="23.25" customHeight="1" x14ac:dyDescent="0.25">
      <c r="B18" s="7" t="s">
        <v>33</v>
      </c>
      <c r="C18" s="2" t="s">
        <v>2</v>
      </c>
      <c r="D18" s="2" t="s">
        <v>3</v>
      </c>
      <c r="E18" s="2" t="s">
        <v>110</v>
      </c>
      <c r="F18" s="2">
        <v>2</v>
      </c>
      <c r="G18" s="10">
        <v>965</v>
      </c>
      <c r="H18" s="11">
        <f t="shared" si="0"/>
        <v>1930</v>
      </c>
      <c r="I18" s="34"/>
    </row>
    <row r="19" spans="2:9" ht="23.25" customHeight="1" x14ac:dyDescent="0.25">
      <c r="B19" s="7" t="s">
        <v>34</v>
      </c>
      <c r="C19" s="2" t="s">
        <v>5</v>
      </c>
      <c r="D19" s="2" t="s">
        <v>4</v>
      </c>
      <c r="E19" s="2" t="s">
        <v>109</v>
      </c>
      <c r="F19" s="2">
        <v>3</v>
      </c>
      <c r="G19" s="10">
        <v>1435</v>
      </c>
      <c r="H19" s="11">
        <f t="shared" si="0"/>
        <v>4305</v>
      </c>
      <c r="I19" s="34"/>
    </row>
    <row r="20" spans="2:9" ht="21.75" customHeight="1" x14ac:dyDescent="0.25">
      <c r="B20" s="7" t="s">
        <v>44</v>
      </c>
      <c r="C20" s="2" t="s">
        <v>20</v>
      </c>
      <c r="D20" s="2" t="s">
        <v>19</v>
      </c>
      <c r="E20" s="2" t="s">
        <v>80</v>
      </c>
      <c r="F20" s="2">
        <v>1</v>
      </c>
      <c r="G20" s="10">
        <v>1980</v>
      </c>
      <c r="H20" s="11">
        <f t="shared" si="0"/>
        <v>1980</v>
      </c>
      <c r="I20" s="34"/>
    </row>
    <row r="21" spans="2:9" ht="27.75" customHeight="1" x14ac:dyDescent="0.25">
      <c r="B21" s="7" t="s">
        <v>52</v>
      </c>
      <c r="C21" s="2" t="s">
        <v>1</v>
      </c>
      <c r="D21" s="2" t="s">
        <v>81</v>
      </c>
      <c r="E21" s="2" t="s">
        <v>30</v>
      </c>
      <c r="F21" s="2">
        <v>3</v>
      </c>
      <c r="G21" s="10">
        <v>33</v>
      </c>
      <c r="H21" s="11">
        <f t="shared" ref="H21" si="1">G21*F21</f>
        <v>99</v>
      </c>
      <c r="I21" s="34"/>
    </row>
    <row r="22" spans="2:9" ht="26.25" customHeight="1" x14ac:dyDescent="0.25">
      <c r="B22" s="25" t="s">
        <v>82</v>
      </c>
      <c r="C22" s="18" t="s">
        <v>83</v>
      </c>
      <c r="D22" s="18" t="s">
        <v>84</v>
      </c>
      <c r="E22" s="18" t="s">
        <v>85</v>
      </c>
      <c r="F22" s="18">
        <v>8</v>
      </c>
      <c r="G22" s="19">
        <v>175</v>
      </c>
      <c r="H22" s="16">
        <v>1400</v>
      </c>
      <c r="I22" s="34"/>
    </row>
    <row r="23" spans="2:9" ht="33.75" customHeight="1" x14ac:dyDescent="0.25">
      <c r="B23" s="7" t="s">
        <v>53</v>
      </c>
      <c r="C23" s="2" t="s">
        <v>1</v>
      </c>
      <c r="D23" s="2" t="s">
        <v>29</v>
      </c>
      <c r="E23" s="2" t="s">
        <v>114</v>
      </c>
      <c r="F23" s="2">
        <v>18</v>
      </c>
      <c r="G23" s="10">
        <v>52.1</v>
      </c>
      <c r="H23" s="11">
        <f>G23*F23</f>
        <v>937.80000000000007</v>
      </c>
      <c r="I23" s="34"/>
    </row>
    <row r="24" spans="2:9" ht="26.45" customHeight="1" thickBot="1" x14ac:dyDescent="0.3">
      <c r="B24" s="8" t="s">
        <v>50</v>
      </c>
      <c r="C24" s="9">
        <v>0</v>
      </c>
      <c r="D24" s="9" t="s">
        <v>69</v>
      </c>
      <c r="E24" s="9">
        <v>0</v>
      </c>
      <c r="F24" s="9">
        <v>0</v>
      </c>
      <c r="G24" s="12">
        <v>164.1</v>
      </c>
      <c r="H24" s="13">
        <f>G24*F24</f>
        <v>0</v>
      </c>
      <c r="I24" s="65" t="s">
        <v>141</v>
      </c>
    </row>
    <row r="25" spans="2:9" ht="15.75" thickBot="1" x14ac:dyDescent="0.3"/>
    <row r="26" spans="2:9" ht="15.75" thickBot="1" x14ac:dyDescent="0.3">
      <c r="E26" s="61" t="s">
        <v>124</v>
      </c>
      <c r="F26" s="62"/>
      <c r="G26" s="63"/>
      <c r="H26" s="31">
        <f>SUM(H5:H25)</f>
        <v>134417.57999999999</v>
      </c>
      <c r="I26" s="29"/>
    </row>
  </sheetData>
  <mergeCells count="2">
    <mergeCell ref="E26:G26"/>
    <mergeCell ref="B2:D2"/>
  </mergeCells>
  <pageMargins left="0.7" right="0.7" top="0.75" bottom="0.75" header="0.3" footer="0.3"/>
  <pageSetup paperSize="9" scale="57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1:AH26"/>
  <sheetViews>
    <sheetView rightToLeft="1" zoomScale="90" zoomScaleNormal="90" workbookViewId="0">
      <selection activeCell="C30" sqref="C30"/>
    </sheetView>
  </sheetViews>
  <sheetFormatPr defaultRowHeight="15" x14ac:dyDescent="0.25"/>
  <cols>
    <col min="2" max="2" width="6.85546875" style="3" customWidth="1"/>
    <col min="3" max="3" width="31.140625" customWidth="1"/>
    <col min="4" max="4" width="23.85546875" customWidth="1"/>
    <col min="5" max="5" width="19.42578125" style="1" customWidth="1"/>
    <col min="6" max="6" width="21.140625" customWidth="1"/>
  </cols>
  <sheetData>
    <row r="1" spans="2:34" x14ac:dyDescent="0.25">
      <c r="E1"/>
    </row>
    <row r="2" spans="2:34" x14ac:dyDescent="0.25">
      <c r="E2"/>
    </row>
    <row r="3" spans="2:34" ht="18.75" x14ac:dyDescent="0.3">
      <c r="B3" s="44" t="s">
        <v>126</v>
      </c>
      <c r="C3" s="45"/>
      <c r="D3" s="46"/>
      <c r="E3" s="46"/>
      <c r="F3" s="47" t="s">
        <v>139</v>
      </c>
    </row>
    <row r="4" spans="2:34" ht="15.75" thickBot="1" x14ac:dyDescent="0.3">
      <c r="E4"/>
    </row>
    <row r="5" spans="2:34" ht="33.950000000000003" customHeight="1" x14ac:dyDescent="0.25">
      <c r="B5" s="39" t="s">
        <v>118</v>
      </c>
      <c r="C5" s="40" t="s">
        <v>119</v>
      </c>
      <c r="D5" s="40" t="s">
        <v>127</v>
      </c>
      <c r="E5" s="41" t="s">
        <v>70</v>
      </c>
    </row>
    <row r="6" spans="2:34" ht="21.75" customHeight="1" x14ac:dyDescent="0.25">
      <c r="B6" s="42" t="s">
        <v>86</v>
      </c>
      <c r="C6" s="35" t="s">
        <v>120</v>
      </c>
      <c r="D6" s="36">
        <f>'דגן מערכות בש שמור-א '!H31</f>
        <v>164481.19</v>
      </c>
      <c r="E6" s="27"/>
    </row>
    <row r="7" spans="2:34" ht="23.25" customHeight="1" thickBot="1" x14ac:dyDescent="0.3">
      <c r="B7" s="43" t="s">
        <v>87</v>
      </c>
      <c r="C7" s="37" t="s">
        <v>121</v>
      </c>
      <c r="D7" s="38">
        <f>'דגן מערכות בש סב'!H26</f>
        <v>134417.57999999999</v>
      </c>
      <c r="E7" s="28"/>
    </row>
    <row r="8" spans="2:34" ht="15.75" thickBot="1" x14ac:dyDescent="0.3">
      <c r="E8"/>
    </row>
    <row r="9" spans="2:34" ht="17.100000000000001" customHeight="1" thickBot="1" x14ac:dyDescent="0.3">
      <c r="C9" s="57" t="s">
        <v>125</v>
      </c>
      <c r="D9" s="58">
        <f>SUM(D6:D8)</f>
        <v>298898.77</v>
      </c>
      <c r="E9" s="59" t="s">
        <v>90</v>
      </c>
    </row>
    <row r="10" spans="2:34" x14ac:dyDescent="0.25">
      <c r="E10"/>
    </row>
    <row r="11" spans="2:34" x14ac:dyDescent="0.25">
      <c r="E11"/>
    </row>
    <row r="12" spans="2:34" x14ac:dyDescent="0.25">
      <c r="E12"/>
    </row>
    <row r="13" spans="2:34" x14ac:dyDescent="0.25">
      <c r="E1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 spans="2:34" s="1" customFormat="1" ht="18.75" x14ac:dyDescent="0.3">
      <c r="B14" s="3"/>
      <c r="C14" s="21" t="s">
        <v>91</v>
      </c>
      <c r="D14"/>
      <c r="E14"/>
      <c r="F14"/>
      <c r="G14"/>
      <c r="H14"/>
      <c r="I14"/>
      <c r="J14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 spans="2:34" x14ac:dyDescent="0.25">
      <c r="E15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 spans="2:34" s="1" customFormat="1" ht="15.75" x14ac:dyDescent="0.25">
      <c r="B16" s="3"/>
      <c r="C16" s="22" t="s">
        <v>92</v>
      </c>
      <c r="D16" s="2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 spans="2:34" s="1" customFormat="1" ht="15.75" x14ac:dyDescent="0.25">
      <c r="B17" s="3"/>
      <c r="C17" s="22" t="s">
        <v>93</v>
      </c>
      <c r="D17" s="2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 spans="2:34" s="1" customFormat="1" ht="15.75" x14ac:dyDescent="0.25">
      <c r="B18" s="3"/>
      <c r="C18" s="22" t="s">
        <v>94</v>
      </c>
      <c r="D18" s="2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 spans="2:34" s="1" customFormat="1" ht="15.75" x14ac:dyDescent="0.25">
      <c r="B19" s="3"/>
      <c r="C19" s="22" t="s">
        <v>95</v>
      </c>
      <c r="D19" s="2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 spans="2:34" s="1" customFormat="1" ht="15.75" x14ac:dyDescent="0.25">
      <c r="B20" s="3"/>
      <c r="C20" s="22" t="s">
        <v>96</v>
      </c>
      <c r="D20" s="2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 spans="2:34" s="1" customFormat="1" ht="15.75" x14ac:dyDescent="0.25">
      <c r="B21" s="3"/>
      <c r="C21" s="22" t="s">
        <v>97</v>
      </c>
      <c r="D21" s="2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 spans="2:34" s="1" customFormat="1" ht="15.75" x14ac:dyDescent="0.25">
      <c r="B22" s="3"/>
      <c r="C22" s="22" t="s">
        <v>98</v>
      </c>
      <c r="D22" s="2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 spans="2:34" s="1" customFormat="1" ht="15.75" x14ac:dyDescent="0.25">
      <c r="B23" s="3"/>
      <c r="C23" s="22" t="s">
        <v>99</v>
      </c>
      <c r="D23" s="2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 spans="2:34" s="1" customFormat="1" ht="15.75" x14ac:dyDescent="0.25">
      <c r="B24" s="3"/>
      <c r="C24" s="22" t="s">
        <v>102</v>
      </c>
      <c r="D24" s="2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 spans="2:34" s="1" customFormat="1" ht="15.75" x14ac:dyDescent="0.25">
      <c r="B25" s="3"/>
      <c r="C25" s="22" t="s">
        <v>100</v>
      </c>
      <c r="D25" s="2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 spans="2:34" s="1" customFormat="1" ht="15.75" x14ac:dyDescent="0.25">
      <c r="B26" s="3"/>
      <c r="C26" s="22" t="s">
        <v>101</v>
      </c>
      <c r="D26" s="2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</sheetData>
  <printOptions horizontalCentered="1" verticalCentered="1"/>
  <pageMargins left="0.51181102362204722" right="0.51181102362204722" top="0.74803149606299213" bottom="0.74803149606299213" header="0.31496062992125984" footer="0.31496062992125984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דגן מערכות בש שמור-א </vt:lpstr>
      <vt:lpstr>דגן מערכות בש סב</vt:lpstr>
      <vt:lpstr>סה"כ הפרויקט</vt:lpstr>
      <vt:lpstr>'סה"כ הפרויקט'!Print_Area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ניסים בן-צרפתי</dc:creator>
  <cp:lastModifiedBy>Ofer Moav</cp:lastModifiedBy>
  <cp:lastPrinted>2022-03-14T12:29:39Z</cp:lastPrinted>
  <dcterms:created xsi:type="dcterms:W3CDTF">2013-08-05T16:55:21Z</dcterms:created>
  <dcterms:modified xsi:type="dcterms:W3CDTF">2022-09-04T09:12:57Z</dcterms:modified>
</cp:coreProperties>
</file>