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adel\Desktop\"/>
    </mc:Choice>
  </mc:AlternateContent>
  <xr:revisionPtr revIDLastSave="0" documentId="8_{4D5144BB-7467-4820-907B-97E1CB7F1521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מעבר מהיר" sheetId="1" r:id="rId1"/>
  </sheets>
  <definedNames>
    <definedName name="_xlnm._FilterDatabase" localSheetId="0" hidden="1">'מעבר מהיר'!$A$9:$K$490</definedName>
    <definedName name="_Toc408831583" localSheetId="0">'מעבר מהיר'!#REF!</definedName>
    <definedName name="_xlnm.Print_Area" localSheetId="0">'מעבר מהיר'!$A$1:$P$494</definedName>
    <definedName name="_xlnm.Print_Titles" localSheetId="0">'מעבר מהיר'!$4:$5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90" i="1" l="1"/>
  <c r="J489" i="1"/>
  <c r="J488" i="1"/>
  <c r="J487" i="1"/>
  <c r="J365" i="1"/>
  <c r="J364" i="1"/>
  <c r="J363" i="1"/>
  <c r="J180" i="1"/>
  <c r="J120" i="1"/>
  <c r="J48" i="1"/>
  <c r="J26" i="1"/>
  <c r="I487" i="1" l="1"/>
  <c r="I450" i="1" l="1"/>
  <c r="I367" i="1"/>
  <c r="I363" i="1"/>
  <c r="I229" i="1"/>
  <c r="I187" i="1"/>
  <c r="I186" i="1"/>
  <c r="I12" i="1" l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4" i="1"/>
  <c r="I365" i="1"/>
  <c r="I366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11" i="1" l="1"/>
  <c r="I488" i="1" s="1"/>
  <c r="I489" i="1" l="1"/>
  <c r="I49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Naor Mordechay</author>
    <author>Erez Sasson</author>
  </authors>
  <commentList>
    <comment ref="F187" authorId="0" shapeId="0" xr:uid="{BAB44DDE-EABD-4019-9D3B-4FA837253347}">
      <text>
        <r>
          <rPr>
            <b/>
            <sz val="9"/>
            <color indexed="81"/>
            <rFont val="Tahoma"/>
            <family val="2"/>
          </rPr>
          <t>Naor Mordechay:</t>
        </r>
        <r>
          <rPr>
            <sz val="9"/>
            <color indexed="81"/>
            <rFont val="Tahoma"/>
            <family val="2"/>
          </rPr>
          <t xml:space="preserve">
יחוייב מהזמ' לקוח 5720</t>
        </r>
      </text>
    </comment>
    <comment ref="K321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Erez Sasson:
עבור כל מצלמה ל2 מערכות </t>
        </r>
      </text>
    </comment>
  </commentList>
</comments>
</file>

<file path=xl/sharedStrings.xml><?xml version="1.0" encoding="utf-8"?>
<sst xmlns="http://schemas.openxmlformats.org/spreadsheetml/2006/main" count="1585" uniqueCount="972">
  <si>
    <t>סעיף</t>
  </si>
  <si>
    <t>הפריט</t>
  </si>
  <si>
    <t>יחידת מידה</t>
  </si>
  <si>
    <t>דגם יצרן</t>
  </si>
  <si>
    <t>הערות</t>
  </si>
  <si>
    <t>שומר הסף הסכם 8883086421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</si>
  <si>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</si>
  <si>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</si>
  <si>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</si>
  <si>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</si>
  <si>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</si>
  <si>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</si>
  <si>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</si>
  <si>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</si>
  <si>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</si>
  <si>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</si>
  <si>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</si>
  <si>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</si>
  <si>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</si>
  <si>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</si>
  <si>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</si>
  <si>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</si>
  <si>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</si>
  <si>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</si>
  <si>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</si>
  <si>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</si>
  <si>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</si>
  <si>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</si>
  <si>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</si>
  <si>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</si>
  <si>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</si>
  <si>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</si>
  <si>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</si>
  <si>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</si>
  <si>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</si>
  <si>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</si>
  <si>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</si>
  <si>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</si>
  <si>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</si>
  <si>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</si>
  <si>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</si>
  <si>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</si>
  <si>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</si>
  <si>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</si>
  <si>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</si>
  <si>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</si>
  <si>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</si>
  <si>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</si>
  <si>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</si>
  <si>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</si>
  <si>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</si>
  <si>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</si>
  <si>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</si>
  <si>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</si>
  <si>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</si>
  <si>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</si>
  <si>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</si>
  <si>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</si>
  <si>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</si>
  <si>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</si>
  <si>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</si>
  <si>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</si>
  <si>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</si>
  <si>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</si>
  <si>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</si>
  <si>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</si>
  <si>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</si>
  <si>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 נושא השלמות בתשתית אדומה :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</si>
  <si>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</si>
  <si>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</si>
  <si>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</si>
  <si>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</si>
  <si>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</si>
  <si>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</si>
  <si>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</si>
  <si>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</si>
  <si>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</si>
  <si>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</si>
  <si>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</si>
  <si>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</si>
  <si>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</si>
  <si>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</si>
  <si>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</si>
  <si>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</si>
  <si>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</si>
  <si>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</si>
  <si>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</si>
  <si>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</si>
  <si>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</si>
  <si>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</si>
  <si>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</si>
  <si>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</si>
  <si>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</si>
  <si>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</si>
  <si>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</si>
  <si>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</si>
  <si>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</si>
  <si>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</si>
  <si>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</si>
  <si>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קורא ביומטרי חיצוני  IP65  ל-3,000 משתמשים +יכולת שילוב קורא RFID</t>
  </si>
  <si>
    <t>OMA521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</si>
  <si>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</si>
  <si>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</si>
  <si>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</si>
  <si>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</si>
  <si>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</si>
  <si>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</si>
  <si>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</si>
  <si>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</si>
  <si>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</si>
  <si>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</si>
  <si>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</si>
  <si>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</si>
  <si>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</si>
  <si>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</si>
  <si>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</si>
  <si>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</si>
  <si>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</si>
  <si>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</si>
  <si>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</si>
  <si>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</si>
  <si>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</si>
  <si>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</si>
  <si>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</si>
  <si>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</si>
  <si>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</si>
  <si>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</si>
  <si>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</si>
  <si>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</si>
  <si>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</si>
  <si>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</si>
  <si>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</si>
  <si>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</si>
  <si>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</si>
  <si>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</si>
  <si>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</si>
  <si>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</si>
  <si>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</si>
  <si>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</si>
  <si>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</si>
  <si>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</si>
  <si>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</si>
  <si>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</si>
  <si>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</si>
  <si>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</si>
  <si>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</si>
  <si>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</si>
  <si>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</si>
  <si>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</si>
  <si>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</si>
  <si>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</si>
  <si>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</si>
  <si>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</si>
  <si>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</si>
  <si>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</si>
  <si>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</si>
  <si>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</si>
  <si>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</si>
  <si>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</si>
  <si>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</si>
  <si>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</si>
  <si>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</si>
  <si>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</si>
  <si>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</si>
  <si>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</si>
  <si>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</si>
  <si>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</si>
  <si>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</si>
  <si>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</si>
  <si>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</si>
  <si>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</si>
  <si>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</si>
  <si>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</si>
  <si>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</si>
  <si>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</si>
  <si>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</si>
  <si>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</si>
  <si>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</si>
  <si>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</si>
  <si>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</si>
  <si>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</si>
  <si>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</si>
  <si>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</si>
  <si>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</si>
  <si>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</si>
  <si>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</si>
  <si>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</si>
  <si>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</si>
  <si>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</si>
  <si>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</si>
  <si>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</si>
  <si>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</si>
  <si>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</si>
  <si>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</si>
  <si>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</si>
  <si>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</si>
  <si>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</si>
  <si>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</si>
  <si>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</si>
  <si>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</si>
  <si>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</si>
  <si>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</si>
  <si>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</si>
  <si>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</si>
  <si>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</si>
  <si>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</si>
  <si>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</si>
  <si>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</si>
  <si>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</si>
  <si>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</si>
  <si>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</si>
  <si>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</si>
  <si>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</si>
  <si>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</si>
  <si>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</si>
  <si>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</si>
  <si>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</si>
  <si>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</si>
  <si>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</si>
  <si>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</si>
  <si>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</si>
  <si>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</si>
  <si>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</si>
  <si>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</si>
  <si>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</si>
  <si>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</si>
  <si>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</si>
  <si>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</si>
  <si>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</si>
  <si>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</si>
  <si>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</si>
  <si>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</si>
  <si>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</si>
  <si>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</si>
  <si>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</si>
  <si>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</si>
  <si>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</si>
  <si>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</si>
  <si>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</si>
  <si>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</si>
  <si>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</si>
  <si>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</si>
  <si>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</si>
  <si>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</si>
  <si>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</si>
  <si>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</si>
  <si>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</si>
  <si>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</si>
  <si>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</si>
  <si>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</si>
  <si>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</si>
  <si>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</si>
  <si>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</si>
  <si>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</si>
  <si>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</si>
  <si>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</si>
  <si>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</si>
  <si>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</si>
  <si>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</si>
  <si>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</si>
  <si>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</si>
  <si>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</si>
  <si>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</si>
  <si>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</si>
  <si>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</si>
  <si>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</si>
  <si>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</si>
  <si>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</si>
  <si>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</si>
  <si>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</si>
  <si>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</si>
  <si>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</si>
  <si>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</si>
  <si>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</si>
  <si>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</si>
  <si>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</si>
  <si>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</si>
  <si>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</si>
  <si>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</si>
  <si>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</si>
  <si>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</si>
  <si>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</si>
  <si>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</si>
  <si>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</si>
  <si>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</si>
  <si>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</si>
  <si>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</si>
  <si>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</si>
  <si>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</si>
  <si>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</si>
  <si>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</si>
  <si>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</si>
  <si>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</si>
  <si>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</si>
  <si>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</si>
  <si>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</si>
  <si>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</si>
  <si>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</si>
  <si>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</si>
  <si>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</si>
  <si>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</si>
  <si>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</si>
  <si>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</si>
  <si>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</si>
  <si>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</si>
  <si>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</si>
  <si>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</si>
  <si>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</si>
  <si>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</si>
  <si>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</si>
  <si>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</si>
  <si>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</si>
  <si>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</si>
  <si>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</si>
  <si>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</si>
  <si>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</si>
  <si>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</si>
  <si>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</si>
  <si>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</si>
  <si>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</si>
  <si>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</si>
  <si>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</si>
  <si>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</si>
  <si>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רישוי למצלמה לזיהוי פנים</t>
  </si>
  <si>
    <t>FSTBM-AC-01</t>
  </si>
  <si>
    <t>FSTBM-EN-01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</si>
  <si>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</si>
  <si>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</si>
  <si>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</si>
  <si>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</si>
  <si>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</si>
  <si>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</si>
  <si>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</si>
  <si>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</si>
  <si>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</si>
  <si>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</si>
  <si>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</si>
  <si>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</si>
  <si>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</si>
  <si>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</si>
  <si>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</si>
  <si>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</si>
  <si>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</si>
  <si>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</si>
  <si>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</si>
  <si>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</si>
  <si>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</si>
  <si>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</si>
  <si>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</si>
  <si>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</si>
  <si>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</si>
  <si>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</si>
  <si>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</si>
  <si>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</si>
  <si>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</si>
  <si>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</si>
  <si>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</si>
  <si>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</si>
  <si>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</si>
  <si>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</si>
  <si>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</si>
  <si>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RM128P2ILAPRO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</si>
  <si>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</si>
  <si>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</si>
  <si>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</si>
  <si>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</si>
  <si>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</si>
  <si>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</si>
  <si>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</si>
  <si>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</si>
  <si>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</si>
  <si>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</si>
  <si>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</si>
  <si>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</si>
  <si>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</si>
  <si>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</si>
  <si>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</si>
  <si>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נסיעה</t>
  </si>
  <si>
    <t>BYT-31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</si>
  <si>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</si>
  <si>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</si>
  <si>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</si>
  <si>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</si>
  <si>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</si>
  <si>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</si>
  <si>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</si>
  <si>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</si>
  <si>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מצלמות הסכם  8883090142</t>
  </si>
  <si>
    <t xml:space="preserve">FLIR Thermal Cameras fc- Series Cameras PAL  </t>
  </si>
  <si>
    <t>FC-304-ID-P</t>
  </si>
  <si>
    <t>427-0093-72-00</t>
  </si>
  <si>
    <t>FC-305-ID-P</t>
  </si>
  <si>
    <t>427-0093-62-00</t>
  </si>
  <si>
    <t>FC-309-ID-P</t>
  </si>
  <si>
    <t>427-0093-52-00</t>
  </si>
  <si>
    <t>FC-313-ID-P</t>
  </si>
  <si>
    <t>427-0093-82-00</t>
  </si>
  <si>
    <t>FC-317-ID-P</t>
  </si>
  <si>
    <t>427-0093-42-00</t>
  </si>
  <si>
    <t>FC-304 ID  - 75 MM, PAL 25HZ</t>
  </si>
  <si>
    <t>FC-305 ID  - 60 MM, PAL 25HZ</t>
  </si>
  <si>
    <t>FC-309 ID  - 35 MM, PAL 25HZ</t>
  </si>
  <si>
    <t xml:space="preserve">FC-313 ID  - 25 MM, PAL 25HZ
</t>
  </si>
  <si>
    <t>FC-317 ID  - 19 MM, PAL 25HZ</t>
  </si>
  <si>
    <t xml:space="preserve"> FC-Series S Cameras PLA</t>
  </si>
  <si>
    <t>FC-309-S-P</t>
  </si>
  <si>
    <t>427-0077-52-00</t>
  </si>
  <si>
    <t>FC-313-S-P</t>
  </si>
  <si>
    <t>427-0073-52-00</t>
  </si>
  <si>
    <t>FC-324-S-P</t>
  </si>
  <si>
    <t>427-0073-42-00</t>
  </si>
  <si>
    <t>FC-334-S-P</t>
  </si>
  <si>
    <t>427-0073-32-00</t>
  </si>
  <si>
    <t>FC-348-S-P</t>
  </si>
  <si>
    <t>427-0073-22-00</t>
  </si>
  <si>
    <t>FC-363-S-P</t>
  </si>
  <si>
    <t>427-0073-12-00</t>
  </si>
  <si>
    <t>FC-618-S-P</t>
  </si>
  <si>
    <t>427-0081-52-00</t>
  </si>
  <si>
    <t>FC-632-S-P</t>
  </si>
  <si>
    <t>427-0081-42-00</t>
  </si>
  <si>
    <t>FC-645-S-P</t>
  </si>
  <si>
    <t>427-0081-32-00</t>
  </si>
  <si>
    <t>FC-669-S-P</t>
  </si>
  <si>
    <t>427-0081-22-00</t>
  </si>
  <si>
    <t>FC-690-S-P</t>
  </si>
  <si>
    <t>427-0081-12-00</t>
  </si>
  <si>
    <t>FC-309 S - 35 MM,  17 μm, PAL</t>
  </si>
  <si>
    <t>FC-313 S - 35 MM, 25 μm, PAL</t>
  </si>
  <si>
    <t>FC-324 S - 19 MM,  25 μm, PAL</t>
  </si>
  <si>
    <t>FC-334 S - 13 MM,  25 μm, PAL</t>
  </si>
  <si>
    <t>FC-348 S - 9 MM,  25 μm, PAL</t>
  </si>
  <si>
    <t>FC-363 S - 7.5 MM, 25 μm, PAL</t>
  </si>
  <si>
    <t>FC-618 S - 35 MM,  17 μm, PAL</t>
  </si>
  <si>
    <t>FC-632 S - 19 MM,  17 μm, PAL</t>
  </si>
  <si>
    <t>FC-645 S - 13 MM,  17 μm, PAL</t>
  </si>
  <si>
    <t>FC-669 S - 9 MM,  17 μm, PAL</t>
  </si>
  <si>
    <t>FC-690 S - 7.5 MM,  17 μm, PAL</t>
  </si>
  <si>
    <t xml:space="preserve">     FC-Series R Cameras PAL</t>
  </si>
  <si>
    <t>FC-324-R-P</t>
  </si>
  <si>
    <t>427-0085-42-00</t>
  </si>
  <si>
    <t>FC-324 R - 19 MM, PAL</t>
  </si>
  <si>
    <t>PAL</t>
  </si>
  <si>
    <t>FC-608-O-P</t>
  </si>
  <si>
    <t>427-0097-74-00</t>
  </si>
  <si>
    <t>FC-610-O-P</t>
  </si>
  <si>
    <t>427-0097-64-00</t>
  </si>
  <si>
    <t>FC-617-O-P</t>
  </si>
  <si>
    <t>427-0097-54-00</t>
  </si>
  <si>
    <t>FC-625-O-P</t>
  </si>
  <si>
    <t>427-0097-84-00</t>
  </si>
  <si>
    <t>FC-632-O-P</t>
  </si>
  <si>
    <t>427-0097-44-00</t>
  </si>
  <si>
    <t>FC-644-O-P</t>
  </si>
  <si>
    <t>427-0097-34-00</t>
  </si>
  <si>
    <t>FC-669-O-P</t>
  </si>
  <si>
    <t>427-0097-24-00</t>
  </si>
  <si>
    <t>FC-690-O-P</t>
  </si>
  <si>
    <t>427-0097-14-00</t>
  </si>
  <si>
    <t>FC-608 O  - 75MM, PAL 25HZ</t>
  </si>
  <si>
    <t>FC-610 O  - 60MM, PAL 25HZ</t>
  </si>
  <si>
    <t>FC-617 O  - 35MM, PAL 25HZ</t>
  </si>
  <si>
    <t>FC-625 O  - 25MM, PAL 25HZ</t>
  </si>
  <si>
    <t>FC-632 O  - 19MM, PAL 25HZ</t>
  </si>
  <si>
    <t>FC-644 O  - 13MM, PAL 25HZ</t>
  </si>
  <si>
    <t>FC-669 O  - 9MM, PAL 25HZ</t>
  </si>
  <si>
    <t>FC-690 O  - 7.5MM, PAL 25HZ</t>
  </si>
  <si>
    <t>PT-Series Cameras PT-Series HD Cameras PAL</t>
  </si>
  <si>
    <t>PT-644-HD-P</t>
  </si>
  <si>
    <t>427-0075-08-00</t>
  </si>
  <si>
    <t>PT-644-HD-PS</t>
  </si>
  <si>
    <t>427-0075-08-00S</t>
  </si>
  <si>
    <t>PT-625-HD-P</t>
  </si>
  <si>
    <t>427-0075-06-00</t>
  </si>
  <si>
    <t>PT-625-HD-PS</t>
  </si>
  <si>
    <t>427-0075-06-00S</t>
  </si>
  <si>
    <t>PT-644 HD, 13mm, 640x480, PAL (default)</t>
  </si>
  <si>
    <t>PT-644 HD, 13mm, 640x480, PAL (default) 8.3 HZ</t>
  </si>
  <si>
    <t>PT-625 HD, 25mm, 640x480, PAL (default)</t>
  </si>
  <si>
    <t>PT-625 HD, 25mm, 640x480, PAL (default) 8.3 HZ</t>
  </si>
  <si>
    <t xml:space="preserve">D-Series Cameras D Cameras PAL </t>
  </si>
  <si>
    <t>D-618-BD-P</t>
  </si>
  <si>
    <t>427-9030-16-00</t>
  </si>
  <si>
    <t>D-618-BU-P</t>
  </si>
  <si>
    <t>427-9031-16-00</t>
  </si>
  <si>
    <t>D-348-BD-P</t>
  </si>
  <si>
    <t>427-9030-02-00</t>
  </si>
  <si>
    <t>D-348-BU-P</t>
  </si>
  <si>
    <t>427-9031-02-00</t>
  </si>
  <si>
    <t>D-334-BD-P</t>
  </si>
  <si>
    <t>427-9030-04-00</t>
  </si>
  <si>
    <t>D-334-BU-P</t>
  </si>
  <si>
    <t>427-9031-04-00</t>
  </si>
  <si>
    <t>D-324-BD-P</t>
  </si>
  <si>
    <t>427-9030-06-00</t>
  </si>
  <si>
    <t>D-324-BU-P</t>
  </si>
  <si>
    <t>427-9031-06-00</t>
  </si>
  <si>
    <t>D-313-BD-P</t>
  </si>
  <si>
    <t>427-9030-08-00</t>
  </si>
  <si>
    <t>D-313-BU-P</t>
  </si>
  <si>
    <t>427-9031-08-00</t>
  </si>
  <si>
    <t>D-618 C - BALL DOWN  35MM, PAL</t>
  </si>
  <si>
    <t>D-618 C - BALL UP 35MM, PAL</t>
  </si>
  <si>
    <t>D-348 C - BALL DOWN 9MM, PAL</t>
  </si>
  <si>
    <t>D-348 C - BALL UP  9MM, PAL</t>
  </si>
  <si>
    <t>D-334 C - BALL DOWN 13MM, PAL</t>
  </si>
  <si>
    <t>D-334 C - BALL UP 13MM, PAL</t>
  </si>
  <si>
    <t>D-324 C - BALL DOWN 19MM, PAL</t>
  </si>
  <si>
    <t>D-324 C - BALL UP 19MM, PAL</t>
  </si>
  <si>
    <t>D-313 C - BALL DOWN 35MM, PAL</t>
  </si>
  <si>
    <t>D-313 C - BALL UP 35MM, PAL</t>
  </si>
  <si>
    <t>FLIR ioimage Intelligent Video Analytics Cameras</t>
  </si>
  <si>
    <t>CB-5222-21</t>
  </si>
  <si>
    <t>CB-5222-11</t>
  </si>
  <si>
    <t>ioi HD IP Bullet Analytics Camera (7-22mm)</t>
  </si>
  <si>
    <t>ioi HD IP Bullet Analytics Camera (3-10.5mm)</t>
  </si>
  <si>
    <t>Ariel Series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</si>
  <si>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</si>
  <si>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</si>
  <si>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</si>
  <si>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</si>
  <si>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</si>
  <si>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</si>
  <si>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Ariel Series - Extended Temperature - Special Order</t>
  </si>
  <si>
    <t>CM-3308-1E-I</t>
  </si>
  <si>
    <t>CM-3304-2E-I</t>
  </si>
  <si>
    <t>CM-3304-1E-I</t>
  </si>
  <si>
    <t>CM-3102-1E-I</t>
  </si>
  <si>
    <t>CM-3102-0E-I</t>
  </si>
  <si>
    <t>Ariel Ultra HD IP Mini-dome Camera (3.5-9mm), E-TEMP</t>
  </si>
  <si>
    <t>Ariel Quad HD IP Mini-dome Camera (9-22mm), E-TEMP</t>
  </si>
  <si>
    <t>Ariel Quad HD IP Mini-dome Camera (3-8.5mm), E-TEMP</t>
  </si>
  <si>
    <t>Ariel Full HD IP Mini-dome Camera (3-10mm), E-TEMP</t>
  </si>
  <si>
    <t>Ariel Full HD IP Mini-dome Camera (2.8mm), E-TEMP</t>
  </si>
  <si>
    <t>Bullet Cameras   Ariel Series</t>
  </si>
  <si>
    <t>CB-3304-11-I</t>
  </si>
  <si>
    <t>CB-3304-21-I</t>
  </si>
  <si>
    <t>CB-3308-11-I</t>
  </si>
  <si>
    <t>CB-3102-11-I</t>
  </si>
  <si>
    <t>Ariel Quad HD IP Bullet Camera (3-8.5mm)</t>
  </si>
  <si>
    <t>Ariel Quad HD IP Bullet Camera (9-22mm)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</si>
  <si>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</si>
  <si>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</si>
  <si>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</si>
  <si>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</si>
  <si>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</si>
  <si>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</si>
  <si>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</si>
  <si>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</si>
  <si>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>טמ"ס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</si>
  <si>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</si>
  <si>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</si>
  <si>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</si>
  <si>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</si>
  <si>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</si>
  <si>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</si>
  <si>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</si>
  <si>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</si>
  <si>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</si>
  <si>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</si>
  <si>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</si>
  <si>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</si>
  <si>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מחירים שאושרו מול דיקלה</t>
  </si>
  <si>
    <t xml:space="preserve">תשתיות </t>
  </si>
  <si>
    <t>ציוד לב</t>
  </si>
  <si>
    <t>אינטרקום</t>
  </si>
  <si>
    <t>בקרת כניסה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</si>
  <si>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</si>
  <si>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</si>
  <si>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</si>
  <si>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</si>
  <si>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</si>
  <si>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</si>
  <si>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</si>
  <si>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</si>
  <si>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</si>
  <si>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</si>
  <si>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צפונה מכביש 65, דרומה מכביש 3 -מחוייב עבור כל עובד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</si>
  <si>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</si>
  <si>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</si>
  <si>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</si>
  <si>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</si>
  <si>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</si>
  <si>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</si>
  <si>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</si>
  <si>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>עמוד למצלמות  בגובה 9 מ'  
הצעת מחיר מפ.ל.ה הנדסת תאורה מצורפת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</si>
  <si>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</si>
  <si>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</si>
  <si>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</si>
  <si>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</si>
  <si>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</si>
  <si>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</si>
  <si>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</si>
  <si>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קורא ביומטרי פנימי עד 3,000 משתמשים</t>
  </si>
  <si>
    <t>קורא ביומטרי חיצוני עד 3,000 משתמשים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</si>
  <si>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</si>
  <si>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</si>
  <si>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</si>
  <si>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</si>
  <si>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</si>
  <si>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</si>
  <si>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</si>
  <si>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</si>
  <si>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</si>
  <si>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</si>
  <si>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</si>
  <si>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</si>
  <si>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מחשב קליינט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</si>
  <si>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</si>
  <si>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</si>
  <si>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</si>
  <si>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</si>
  <si>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</si>
  <si>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</si>
  <si>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</si>
  <si>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</si>
  <si>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</si>
  <si>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</si>
  <si>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</si>
  <si>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</si>
  <si>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</si>
  <si>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</si>
  <si>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</si>
  <si>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עבודת תכנת/הנדסאי/מהנדס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</si>
  <si>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</si>
  <si>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</si>
  <si>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</si>
  <si>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</si>
  <si>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</si>
  <si>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</si>
  <si>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</si>
  <si>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</si>
  <si>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</si>
  <si>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</si>
  <si>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</si>
  <si>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</si>
  <si>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</si>
  <si>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</si>
  <si>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</si>
  <si>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</si>
  <si>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</si>
  <si>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</si>
  <si>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</si>
  <si>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</si>
  <si>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</si>
  <si>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</si>
  <si>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</si>
  <si>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</si>
  <si>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</si>
  <si>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</si>
  <si>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</si>
  <si>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</si>
  <si>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</si>
  <si>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</si>
  <si>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</si>
  <si>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</si>
  <si>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</si>
  <si>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</si>
  <si>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</si>
  <si>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</si>
  <si>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</si>
  <si>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</si>
  <si>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</si>
  <si>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</si>
  <si>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</si>
  <si>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</si>
  <si>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</si>
  <si>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</si>
  <si>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</si>
  <si>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</si>
  <si>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</si>
  <si>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</si>
  <si>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</si>
  <si>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</si>
  <si>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</si>
  <si>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</si>
  <si>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</si>
  <si>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</si>
  <si>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</si>
  <si>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</si>
  <si>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</si>
  <si>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</si>
  <si>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</si>
  <si>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</si>
  <si>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</si>
  <si>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</si>
  <si>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</si>
  <si>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</si>
  <si>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</si>
  <si>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</si>
  <si>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</si>
  <si>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</si>
  <si>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</si>
  <si>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</si>
  <si>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</si>
  <si>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</si>
  <si>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</si>
  <si>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</si>
  <si>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</si>
  <si>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</si>
  <si>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</si>
  <si>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</si>
  <si>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</si>
  <si>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</si>
  <si>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</si>
  <si>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</si>
  <si>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</si>
  <si>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</si>
  <si>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</si>
  <si>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</si>
  <si>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</si>
  <si>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רכזת עד 128 אזורים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</si>
  <si>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</si>
  <si>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</si>
  <si>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</si>
  <si>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</si>
  <si>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</si>
  <si>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</si>
  <si>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</si>
  <si>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</si>
  <si>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</si>
  <si>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</si>
  <si>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</si>
  <si>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</si>
  <si>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</si>
  <si>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ג'ויסטיק לניוד מצלמת PTZ</t>
  </si>
  <si>
    <t>פנס IR חיצוני למרחק 20 מטר בזווית 60 מעלות</t>
  </si>
  <si>
    <t>פנס IR חיצוני למרחק 140 מטר בזווית 10 מעלות</t>
  </si>
  <si>
    <t>מצלמת DAY\NIGHT BOOLET</t>
  </si>
  <si>
    <t>מצלמה תרמית PTZ דגם Elios-250</t>
  </si>
  <si>
    <t>מסך צבעוני ראשי ל- 4 כניסות ועד 8 תחנות</t>
  </si>
  <si>
    <t>מסך צבעוני ראשי ל-2 כניסות ועד 3 תחנות</t>
  </si>
  <si>
    <t>מסך 7" משני ל- JM</t>
  </si>
  <si>
    <t>יחידת אינטרקום בסיסית JK</t>
  </si>
  <si>
    <t>יחידת אינטרקום כיסוי אלומיניום JK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</si>
  <si>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</si>
  <si>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</si>
  <si>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</si>
  <si>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</si>
  <si>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</si>
  <si>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</si>
  <si>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</si>
  <si>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</si>
  <si>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</si>
  <si>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</si>
  <si>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</si>
  <si>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</si>
  <si>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</si>
  <si>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</si>
  <si>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</si>
  <si>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</si>
  <si>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</si>
  <si>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</si>
  <si>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הסכם מ"מים 8883092325</t>
  </si>
  <si>
    <t>טמפר לשער, כולל לדלת דו-כנפית</t>
  </si>
  <si>
    <t>טמפר לדלת, טמפר שקוע</t>
  </si>
  <si>
    <t>מפסק גבול לכספות ודלתות כבדות</t>
  </si>
  <si>
    <t>עד 3,000 משתמשים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</si>
  <si>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</si>
  <si>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</si>
  <si>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</si>
  <si>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</si>
  <si>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</si>
  <si>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מותאם לעמדת עבודה Apollo או צפייה במצלמות DVTEL
וכולל לפחות 2 יציאות וידאו לחיבור 2 מסכי תצוגה.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</si>
  <si>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</si>
  <si>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</si>
  <si>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</si>
  <si>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</si>
  <si>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</si>
  <si>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</si>
  <si>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</si>
  <si>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</si>
  <si>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</si>
  <si>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</si>
  <si>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</si>
  <si>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</si>
  <si>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</si>
  <si>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</si>
  <si>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</si>
  <si>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</si>
  <si>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</si>
  <si>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</si>
  <si>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</si>
  <si>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</si>
  <si>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</si>
  <si>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</si>
  <si>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</si>
  <si>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</si>
  <si>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</si>
  <si>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</si>
  <si>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</si>
  <si>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</si>
  <si>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</si>
  <si>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</si>
  <si>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</si>
  <si>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</si>
  <si>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</si>
  <si>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</si>
  <si>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</si>
  <si>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</si>
  <si>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</si>
  <si>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</si>
  <si>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</si>
  <si>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</si>
  <si>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</si>
  <si>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</si>
  <si>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</si>
  <si>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</si>
  <si>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</si>
  <si>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</si>
  <si>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</si>
  <si>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</si>
  <si>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</si>
  <si>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</si>
  <si>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</si>
  <si>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</si>
  <si>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</si>
  <si>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8 אזורי גילוי כלול</t>
  </si>
  <si>
    <t>כולל מסך תצוגה גרפי המציג הודעות מערכת</t>
  </si>
  <si>
    <t>כולל זרוע להתקנה</t>
  </si>
  <si>
    <t>כולל ספק</t>
  </si>
  <si>
    <t>בתקן IP68 כולל קופסה מתכתית</t>
  </si>
  <si>
    <t xml:space="preserve">    </t>
  </si>
  <si>
    <t xml:space="preserve">MA-520  SAGEM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</si>
  <si>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</si>
  <si>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</si>
  <si>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</si>
  <si>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</si>
  <si>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</si>
  <si>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</si>
  <si>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</si>
  <si>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</si>
  <si>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</si>
  <si>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</si>
  <si>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</si>
  <si>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</si>
  <si>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</si>
  <si>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</si>
  <si>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</si>
  <si>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</si>
  <si>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</si>
  <si>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</si>
  <si>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</si>
  <si>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</si>
  <si>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</si>
  <si>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</si>
  <si>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</si>
  <si>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</si>
  <si>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</si>
  <si>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</si>
  <si>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</si>
  <si>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</si>
  <si>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</si>
  <si>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</si>
  <si>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</si>
  <si>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</si>
  <si>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JM-4MED  AIPHONE  </t>
  </si>
  <si>
    <t xml:space="preserve">JF-2MED  AIPHONE  </t>
  </si>
  <si>
    <t xml:space="preserve">JM-4HD  AIPHONE  </t>
  </si>
  <si>
    <t xml:space="preserve">JK-DA  AIPHONE  </t>
  </si>
  <si>
    <t xml:space="preserve">JK-DV  AIPHONE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</si>
  <si>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</si>
  <si>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</si>
  <si>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</si>
  <si>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</si>
  <si>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</si>
  <si>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</si>
  <si>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</si>
  <si>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</si>
  <si>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</si>
  <si>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</si>
  <si>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</si>
  <si>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</si>
  <si>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t>מע"מ 17%</t>
  </si>
  <si>
    <t>סה"כ</t>
  </si>
  <si>
    <t>סה"כ כולל מע"מ</t>
  </si>
  <si>
    <t xml:space="preserve">הערות </t>
  </si>
  <si>
    <t>FLIR מצלמה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</si>
  <si>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</si>
  <si>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</si>
  <si>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</si>
  <si>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</si>
  <si>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</si>
  <si>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</si>
  <si>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r>
      <t xml:space="preserve">רישוי עבור </t>
    </r>
    <r>
      <rPr>
        <u/>
        <sz val="12"/>
        <rFont val="Arial"/>
        <family val="2"/>
        <scheme val="minor"/>
      </rPr>
      <t>1000</t>
    </r>
    <r>
      <rPr>
        <sz val="12"/>
        <rFont val="Arial"/>
        <family val="2"/>
        <scheme val="minor"/>
      </rPr>
      <t xml:space="preserve"> משתמשי מערכת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</si>
  <si>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</si>
  <si>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</si>
  <si>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Y50-0163</t>
  </si>
  <si>
    <t>Y50-2622</t>
  </si>
  <si>
    <t>Y50-0943</t>
  </si>
  <si>
    <t>Y50-0506  
Y50-0507</t>
  </si>
  <si>
    <t>Y50-0312</t>
  </si>
  <si>
    <t>Y50-0083
Y50-0088</t>
  </si>
  <si>
    <t>Y50-0082</t>
  </si>
  <si>
    <t>Y05-1364</t>
  </si>
  <si>
    <t>Y50-1055</t>
  </si>
  <si>
    <t>Y50-1415</t>
  </si>
  <si>
    <t>Y50-0382</t>
  </si>
  <si>
    <t>Y50-0230</t>
  </si>
  <si>
    <t>Y14-1907
Y14-0408</t>
  </si>
  <si>
    <t>Y50-1409</t>
  </si>
  <si>
    <t>Y50-0275</t>
  </si>
  <si>
    <t>Y50-0121</t>
  </si>
  <si>
    <t>Y50-0465</t>
  </si>
  <si>
    <t>Y50-0505</t>
  </si>
  <si>
    <t>Y50-0980</t>
  </si>
  <si>
    <t>Y50-3348</t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</si>
  <si>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</si>
  <si>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</si>
  <si>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</si>
  <si>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</si>
  <si>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 xml:space="preserve">מחרי יחידה A2000 לא כולל סוללות חיצוניות </t>
  </si>
  <si>
    <t xml:space="preserve">KVMעבור עכבר  מקלדת מסך 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</si>
  <si>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</si>
  <si>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</si>
  <si>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</si>
  <si>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</si>
  <si>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</si>
  <si>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</si>
  <si>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</si>
  <si>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</si>
  <si>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</si>
  <si>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</si>
  <si>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</si>
  <si>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מערכת ניטור תשדורות סלולאריות</t>
  </si>
  <si>
    <t>wallhound cell phone deterrent</t>
  </si>
  <si>
    <t>לכבוד:משהב"ט לידי מר יבגני קפלן</t>
  </si>
  <si>
    <t xml:space="preserve">ארבעה קליינטים קיימים </t>
  </si>
  <si>
    <t>שניים לכל מתקן וחמישי עבור צפייה מרחוק</t>
  </si>
  <si>
    <t>שניים לכל עמדה</t>
  </si>
  <si>
    <t>שרת לכל אתר מדגם R340</t>
  </si>
  <si>
    <t>עבור עמדת צפייה מרחוק</t>
  </si>
  <si>
    <t>שדרוג אפולו לשו"ב בקרת כניסה ופריצה בלבד, כולל 950 אלמנטים למרכז ו-250 אלמנטים לדרום</t>
  </si>
  <si>
    <t>מתג KVM "17</t>
  </si>
  <si>
    <t>ADL-17</t>
  </si>
  <si>
    <t>מתג תעשייתי 8 פורטים</t>
  </si>
  <si>
    <t>מתג אופטי ראשי</t>
  </si>
  <si>
    <t>IGS-4215-8P2T2S</t>
  </si>
  <si>
    <t>XGS324242</t>
  </si>
  <si>
    <t>ISFP-G-SM</t>
  </si>
  <si>
    <t>ג'יביק</t>
  </si>
  <si>
    <t>SFP-G-SM</t>
  </si>
  <si>
    <t xml:space="preserve">המחיר הסופי כולל תוספת 9.8% רווח קבלני </t>
  </si>
  <si>
    <t>חיוב ישיר</t>
  </si>
  <si>
    <t>מחיר עלות פריט מיבואן- 3,050</t>
  </si>
  <si>
    <t>מחיר עלות פריט מיבואן- 2,450</t>
  </si>
  <si>
    <t>מחיר עלות פריט מיבואן- 9,750</t>
  </si>
  <si>
    <t>מחיר עלות פריט מיבואן- 1,437</t>
  </si>
  <si>
    <t>מתג 8 פורטים</t>
  </si>
  <si>
    <t>GS-4210-8P2T2S</t>
  </si>
  <si>
    <t>מחיר עלות פריט מיבואן- 121</t>
  </si>
  <si>
    <t>מחיר עלות פריט מיבואן- 95</t>
  </si>
  <si>
    <t>עבור הקפצת תמונה בש"ג</t>
  </si>
  <si>
    <t>Y50-1400</t>
  </si>
  <si>
    <t>Y50-2616</t>
  </si>
  <si>
    <t>Y50-4309</t>
  </si>
  <si>
    <t>Y50-4305</t>
  </si>
  <si>
    <t>Y50-4343</t>
  </si>
  <si>
    <t xml:space="preserve">Y50-0214       </t>
  </si>
  <si>
    <t>קומפ'</t>
  </si>
  <si>
    <t>EASYGATE SG-AISI304</t>
  </si>
  <si>
    <t>סט מעבר מהיר כפול מעבר עם כנפיים מתקפלות פתח מעבר אדם 55 ס"מ רוחב בסיס 12 ס"מ</t>
  </si>
  <si>
    <t>מחיר עלות פריט מיבואן 59,000</t>
  </si>
  <si>
    <t>כתב כמויות לפרויקט: מעבר מהיר מבנה שער</t>
  </si>
  <si>
    <t>פר' -70541</t>
  </si>
  <si>
    <t>יחוייב בחשבון הסופי</t>
  </si>
  <si>
    <t>הנדון :חשבון סופי למעבר מהיר כפול מבנה שער</t>
  </si>
  <si>
    <t xml:space="preserve">כמות שחויבה בחשבון מס' 1 </t>
  </si>
  <si>
    <t>כמות לחיוב בחשבון מס' 2</t>
  </si>
  <si>
    <t>סה"כ לחיוב בחשבון מס'2</t>
  </si>
  <si>
    <t>סה"כ שחויב בחשבון מס'1</t>
  </si>
  <si>
    <t>הזמנת לקוח מס' 4440005723- שוטף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</si>
</sst>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&quot;₪&quot;\ #,##0"/>
    <numFmt numFmtId="165" formatCode="&quot;₪&quot;\ #,##0.00"/>
  </numFmts>
  <fonts count="40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8"/>
      <color rgb="FF000000"/>
      <name val="Arial"/>
      <family val="2"/>
    </font>
    <font>
      <sz val="18"/>
      <color rgb="FF000000"/>
      <name val="David"/>
      <family val="2"/>
    </font>
    <font>
      <b/>
      <sz val="18"/>
      <name val="David"/>
      <family val="2"/>
    </font>
    <font>
      <sz val="18"/>
      <name val="David"/>
      <family val="2"/>
    </font>
    <font>
      <sz val="10"/>
      <name val="Arial"/>
      <family val="2"/>
    </font>
    <font>
      <sz val="14"/>
      <color rgb="FF000000"/>
      <name val="Arial"/>
      <family val="2"/>
    </font>
    <font>
      <b/>
      <sz val="14"/>
      <color rgb="FF000000"/>
      <name val="Arial"/>
      <family val="2"/>
    </font>
    <font>
      <b/>
      <u/>
      <sz val="14"/>
      <color rgb="FF000000"/>
      <name val="Arial"/>
      <family val="2"/>
    </font>
    <font>
      <b/>
      <u/>
      <sz val="18"/>
      <color rgb="FF000000"/>
      <name val="Arial"/>
      <family val="2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18"/>
      <color rgb="FFFF0000"/>
      <name val="Arial"/>
      <family val="2"/>
    </font>
    <font>
      <sz val="18"/>
      <name val="Arial"/>
      <family val="2"/>
    </font>
    <font>
      <sz val="18"/>
      <color rgb="FFFE482A"/>
      <name val="Arial"/>
      <family val="2"/>
    </font>
    <font>
      <sz val="18"/>
      <color theme="0"/>
      <name val="Arial"/>
      <family val="2"/>
    </font>
    <font>
      <b/>
      <u/>
      <sz val="16"/>
      <color rgb="FF000000"/>
      <name val="Arial"/>
      <family val="2"/>
    </font>
    <font>
      <b/>
      <sz val="16"/>
      <name val="David"/>
      <family val="2"/>
    </font>
    <font>
      <sz val="10"/>
      <color theme="0"/>
      <name val="David"/>
      <family val="2"/>
    </font>
    <font>
      <sz val="12"/>
      <color rgb="FF00000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color rgb="FF000000"/>
      <name val="David"/>
      <family val="2"/>
    </font>
    <font>
      <u/>
      <sz val="14"/>
      <name val="Arial"/>
      <family val="2"/>
      <scheme val="minor"/>
    </font>
    <font>
      <sz val="16"/>
      <color rgb="FF000000"/>
      <name val="David"/>
      <family val="2"/>
    </font>
    <font>
      <sz val="16"/>
      <name val="David"/>
      <family val="2"/>
    </font>
    <font>
      <b/>
      <sz val="17"/>
      <name val="David"/>
      <family val="2"/>
    </font>
    <font>
      <b/>
      <sz val="16"/>
      <color theme="0"/>
      <name val="Arial"/>
      <family val="2"/>
    </font>
    <font>
      <sz val="14"/>
      <color theme="0"/>
      <name val="Arial"/>
      <family val="2"/>
    </font>
    <font>
      <sz val="12"/>
      <color rgb="FFFF0000"/>
      <name val="Arial"/>
      <family val="2"/>
      <scheme val="minor"/>
    </font>
    <font>
      <b/>
      <sz val="9"/>
      <color indexed="81"/>
      <name val="Tahoma"/>
      <family val="2"/>
    </font>
    <font>
      <sz val="11"/>
      <color theme="1" tint="0.24994659260841701"/>
      <name val="Tahoma"/>
      <family val="2"/>
    </font>
    <font>
      <sz val="8"/>
      <name val="Arial"/>
      <family val="2"/>
    </font>
    <font>
      <sz val="9"/>
      <color indexed="81"/>
      <name val="Tahoma"/>
      <family val="2"/>
    </font>
    <font>
      <sz val="12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4659260841701"/>
      </bottom>
      <diagonal/>
    </border>
  </borders>
  <cellStyleXfs count="4">
    <xf numFmtId="0" fontId="0" fillId="0" borderId="0"/>
    <xf numFmtId="0" fontId="6" fillId="0" borderId="0"/>
    <xf numFmtId="0" fontId="1" fillId="0" borderId="0"/>
    <xf numFmtId="43" fontId="6" fillId="0" borderId="0" applyFont="0" applyFill="0" applyBorder="0" applyAlignment="0" applyProtection="0"/>
  </cellStyleXfs>
  <cellXfs count="93">
    <xf numFmtId="0" fontId="0" fillId="0" borderId="0" xfId="0" applyFont="1" applyAlignment="1"/>
    <xf numFmtId="0" fontId="2" fillId="2" borderId="0" xfId="0" applyFont="1" applyFill="1" applyAlignment="1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/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/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/>
    <xf numFmtId="0" fontId="4" fillId="4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0" xfId="0" applyFont="1" applyFill="1" applyAlignment="1"/>
    <xf numFmtId="0" fontId="10" fillId="2" borderId="0" xfId="0" applyFont="1" applyFill="1" applyAlignment="1"/>
    <xf numFmtId="14" fontId="11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/>
    <xf numFmtId="0" fontId="14" fillId="2" borderId="0" xfId="0" applyFont="1" applyFill="1" applyAlignment="1">
      <alignment vertical="center"/>
    </xf>
    <xf numFmtId="0" fontId="14" fillId="2" borderId="0" xfId="0" applyFont="1" applyFill="1" applyAlignment="1"/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/>
    <xf numFmtId="0" fontId="19" fillId="2" borderId="0" xfId="0" applyNumberFormat="1" applyFont="1" applyFill="1" applyBorder="1" applyAlignment="1">
      <alignment horizontal="center" vertical="center"/>
    </xf>
    <xf numFmtId="14" fontId="8" fillId="2" borderId="0" xfId="0" applyNumberFormat="1" applyFont="1" applyFill="1" applyAlignment="1">
      <alignment horizontal="center" vertical="center"/>
    </xf>
    <xf numFmtId="0" fontId="3" fillId="5" borderId="1" xfId="0" applyFont="1" applyFill="1" applyBorder="1" applyAlignment="1">
      <alignment horizontal="right" vertical="center" wrapText="1" readingOrder="2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vertical="center" wrapText="1" readingOrder="2"/>
    </xf>
    <xf numFmtId="1" fontId="27" fillId="0" borderId="1" xfId="0" applyNumberFormat="1" applyFont="1" applyFill="1" applyBorder="1" applyAlignment="1" applyProtection="1">
      <alignment horizontal="center" vertical="center"/>
      <protection locked="0"/>
    </xf>
    <xf numFmtId="0" fontId="24" fillId="0" borderId="1" xfId="1" applyFont="1" applyFill="1" applyBorder="1" applyAlignment="1">
      <alignment horizontal="center" vertical="center" wrapText="1" readingOrder="2"/>
    </xf>
    <xf numFmtId="0" fontId="29" fillId="5" borderId="1" xfId="0" applyFont="1" applyFill="1" applyBorder="1" applyAlignment="1">
      <alignment horizontal="right" vertical="center" wrapText="1" readingOrder="2"/>
    </xf>
    <xf numFmtId="0" fontId="18" fillId="5" borderId="1" xfId="0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 readingOrder="2"/>
    </xf>
    <xf numFmtId="0" fontId="29" fillId="5" borderId="2" xfId="0" applyFont="1" applyFill="1" applyBorder="1" applyAlignment="1">
      <alignment horizontal="center" vertical="center" readingOrder="2"/>
    </xf>
    <xf numFmtId="0" fontId="29" fillId="5" borderId="1" xfId="0" applyFont="1" applyFill="1" applyBorder="1" applyAlignment="1">
      <alignment horizontal="center" vertical="center" readingOrder="2"/>
    </xf>
    <xf numFmtId="0" fontId="31" fillId="4" borderId="1" xfId="0" applyFont="1" applyFill="1" applyBorder="1" applyAlignment="1">
      <alignment horizontal="center" vertical="center" wrapText="1"/>
    </xf>
    <xf numFmtId="1" fontId="31" fillId="4" borderId="1" xfId="0" applyNumberFormat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 readingOrder="2"/>
    </xf>
    <xf numFmtId="0" fontId="23" fillId="2" borderId="1" xfId="1" applyFont="1" applyFill="1" applyBorder="1" applyAlignment="1">
      <alignment vertical="center" wrapText="1" readingOrder="2"/>
    </xf>
    <xf numFmtId="1" fontId="27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0" xfId="0" applyNumberFormat="1" applyFill="1"/>
    <xf numFmtId="14" fontId="32" fillId="2" borderId="0" xfId="0" applyNumberFormat="1" applyFont="1" applyFill="1" applyAlignment="1">
      <alignment horizontal="center" vertical="center"/>
    </xf>
    <xf numFmtId="0" fontId="33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readingOrder="2"/>
    </xf>
    <xf numFmtId="0" fontId="27" fillId="0" borderId="1" xfId="0" applyNumberFormat="1" applyFont="1" applyFill="1" applyBorder="1" applyAlignment="1">
      <alignment horizontal="center" vertical="center"/>
    </xf>
    <xf numFmtId="0" fontId="27" fillId="0" borderId="1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/>
    </xf>
    <xf numFmtId="0" fontId="34" fillId="2" borderId="1" xfId="1" applyFont="1" applyFill="1" applyBorder="1" applyAlignment="1">
      <alignment horizontal="center" vertical="center" wrapText="1" readingOrder="2"/>
    </xf>
    <xf numFmtId="165" fontId="27" fillId="0" borderId="1" xfId="0" applyNumberFormat="1" applyFont="1" applyFill="1" applyBorder="1" applyAlignment="1">
      <alignment horizontal="center" vertical="center"/>
    </xf>
    <xf numFmtId="165" fontId="29" fillId="5" borderId="2" xfId="0" applyNumberFormat="1" applyFont="1" applyFill="1" applyBorder="1" applyAlignment="1">
      <alignment horizontal="center" vertical="center" readingOrder="2"/>
    </xf>
    <xf numFmtId="165" fontId="3" fillId="5" borderId="2" xfId="0" applyNumberFormat="1" applyFont="1" applyFill="1" applyBorder="1" applyAlignment="1">
      <alignment horizontal="center" vertical="center" readingOrder="2"/>
    </xf>
    <xf numFmtId="165" fontId="27" fillId="2" borderId="1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 readingOrder="2"/>
    </xf>
    <xf numFmtId="0" fontId="36" fillId="0" borderId="7" xfId="0" applyFont="1" applyBorder="1" applyAlignment="1">
      <alignment horizontal="center" vertical="center" wrapText="1" readingOrder="2"/>
    </xf>
    <xf numFmtId="0" fontId="27" fillId="2" borderId="1" xfId="0" applyNumberFormat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center" vertical="center" wrapText="1" readingOrder="2"/>
    </xf>
    <xf numFmtId="0" fontId="36" fillId="0" borderId="0" xfId="0" applyFont="1" applyBorder="1" applyAlignment="1">
      <alignment horizontal="center" vertical="center" wrapText="1" readingOrder="2"/>
    </xf>
    <xf numFmtId="0" fontId="34" fillId="2" borderId="0" xfId="1" applyFont="1" applyFill="1" applyBorder="1" applyAlignment="1">
      <alignment horizontal="center" vertical="center" wrapText="1" readingOrder="2"/>
    </xf>
    <xf numFmtId="1" fontId="27" fillId="2" borderId="0" xfId="0" applyNumberFormat="1" applyFont="1" applyFill="1" applyBorder="1" applyAlignment="1" applyProtection="1">
      <alignment horizontal="center" vertical="center"/>
      <protection locked="0"/>
    </xf>
    <xf numFmtId="165" fontId="27" fillId="2" borderId="0" xfId="0" applyNumberFormat="1" applyFont="1" applyFill="1" applyBorder="1" applyAlignment="1">
      <alignment horizontal="center" vertical="center"/>
    </xf>
    <xf numFmtId="0" fontId="27" fillId="0" borderId="0" xfId="0" applyNumberFormat="1" applyFont="1" applyFill="1" applyBorder="1" applyAlignment="1">
      <alignment horizontal="center" vertical="center"/>
    </xf>
    <xf numFmtId="1" fontId="30" fillId="5" borderId="2" xfId="0" applyNumberFormat="1" applyFont="1" applyFill="1" applyBorder="1" applyAlignment="1" applyProtection="1">
      <alignment horizontal="center" vertical="center" readingOrder="2"/>
    </xf>
    <xf numFmtId="1" fontId="5" fillId="5" borderId="2" xfId="0" applyNumberFormat="1" applyFont="1" applyFill="1" applyBorder="1" applyAlignment="1" applyProtection="1">
      <alignment horizontal="center" vertical="center" readingOrder="2"/>
    </xf>
    <xf numFmtId="0" fontId="11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164" fontId="20" fillId="2" borderId="4" xfId="0" applyNumberFormat="1" applyFont="1" applyFill="1" applyBorder="1" applyAlignment="1">
      <alignment horizontal="center" vertical="center"/>
    </xf>
    <xf numFmtId="14" fontId="9" fillId="2" borderId="0" xfId="0" applyNumberFormat="1" applyFont="1" applyFill="1" applyAlignment="1">
      <alignment horizontal="center" vertical="center"/>
    </xf>
    <xf numFmtId="1" fontId="27" fillId="6" borderId="1" xfId="0" applyNumberFormat="1" applyFont="1" applyFill="1" applyBorder="1" applyAlignment="1" applyProtection="1">
      <alignment horizontal="center" vertical="center"/>
      <protection locked="0"/>
    </xf>
    <xf numFmtId="0" fontId="23" fillId="6" borderId="1" xfId="1" applyFont="1" applyFill="1" applyBorder="1" applyAlignment="1">
      <alignment horizontal="center" vertical="center" wrapText="1" readingOrder="2"/>
    </xf>
    <xf numFmtId="165" fontId="27" fillId="6" borderId="1" xfId="0" applyNumberFormat="1" applyFont="1" applyFill="1" applyBorder="1" applyAlignment="1">
      <alignment horizontal="center" vertical="center"/>
    </xf>
    <xf numFmtId="0" fontId="23" fillId="6" borderId="1" xfId="1" applyFont="1" applyFill="1" applyBorder="1" applyAlignment="1">
      <alignment vertical="center" wrapText="1" readingOrder="2"/>
    </xf>
    <xf numFmtId="0" fontId="27" fillId="6" borderId="1" xfId="0" applyNumberFormat="1" applyFont="1" applyFill="1" applyBorder="1" applyAlignment="1">
      <alignment horizontal="center" vertical="center"/>
    </xf>
    <xf numFmtId="0" fontId="27" fillId="2" borderId="1" xfId="0" applyNumberFormat="1" applyFont="1" applyFill="1" applyBorder="1" applyAlignment="1">
      <alignment horizontal="center" vertical="center"/>
    </xf>
    <xf numFmtId="0" fontId="39" fillId="2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65" fontId="27" fillId="0" borderId="0" xfId="0" applyNumberFormat="1" applyFont="1" applyFill="1" applyBorder="1" applyAlignment="1">
      <alignment horizontal="center" vertical="center"/>
    </xf>
    <xf numFmtId="164" fontId="20" fillId="6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vertical="center"/>
    </xf>
    <xf numFmtId="0" fontId="20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231321</xdr:colOff>
      <xdr:row>0</xdr:row>
      <xdr:rowOff>108857</xdr:rowOff>
    </xdr:from>
    <xdr:to>
      <xdr:col>1</xdr:col>
      <xdr:colOff>2027464</xdr:colOff>
      <xdr:row>2</xdr:row>
      <xdr:rowOff>190500</xdr:rowOff>
    </xdr:to>
    <xdr:pic>
      <xdr:nvPicPr>
        <xdr:cNvPr id="4" name="תמונה 5" descr="yesumnew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43483286" y="108857"/>
          <a:ext cx="2476500" cy="6123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0</xdr:colOff>
          <xdr:row>0</xdr:row>
          <xdr:rowOff>66675</xdr:rowOff>
        </xdr:from>
        <xdr:to>
          <xdr:col>7</xdr:col>
          <xdr:colOff>828675</xdr:colOff>
          <xdr:row>3</xdr:row>
          <xdr:rowOff>200025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M968"/>
  <sheetViews>
    <sheetView rightToLeft="1" tabSelected="1" view="pageBreakPreview" topLeftCell="B26" zoomScale="75" zoomScaleNormal="110" zoomScaleSheetLayoutView="75" workbookViewId="0">
      <selection activeCell="B6" sqref="B6"/>
    </sheetView>
  </sheetViews>
  <sheetFormatPr defaultColWidth="15.125" defaultRowHeight="23.25" outlineLevelRow="1" x14ac:dyDescent="0.35"/>
  <cols>
    <col min="1" max="1" width="9" style="1" customWidth="1"/>
    <col min="2" max="2" width="38.25" style="5" customWidth="1"/>
    <col min="3" max="3" width="9.75" style="25" customWidth="1"/>
    <col min="4" max="4" width="16.75" style="3" customWidth="1"/>
    <col min="5" max="5" width="36.25" style="28" customWidth="1"/>
    <col min="6" max="6" width="16" style="75" customWidth="1"/>
    <col min="7" max="7" width="16" style="85" customWidth="1"/>
    <col min="8" max="8" width="14.625" style="18" bestFit="1" customWidth="1"/>
    <col min="9" max="10" width="17.25" style="11" customWidth="1"/>
    <col min="11" max="11" width="20.75" style="1" bestFit="1" customWidth="1"/>
    <col min="12" max="12" width="8" style="1" customWidth="1"/>
    <col min="13" max="16384" width="15.125" style="1"/>
  </cols>
  <sheetData>
    <row r="1" spans="1:12" s="6" customFormat="1" x14ac:dyDescent="0.35">
      <c r="A1" s="8"/>
      <c r="B1" s="16"/>
      <c r="C1" s="26"/>
      <c r="D1" s="17"/>
      <c r="E1" s="27"/>
      <c r="F1" s="52"/>
      <c r="G1" s="52"/>
      <c r="H1" s="33"/>
    </row>
    <row r="2" spans="1:12" s="6" customFormat="1" ht="18" x14ac:dyDescent="0.25">
      <c r="B2" s="15"/>
      <c r="C2" s="12"/>
      <c r="D2" s="15"/>
      <c r="E2" s="29"/>
      <c r="F2" s="53"/>
      <c r="G2" s="53"/>
      <c r="H2" s="7"/>
    </row>
    <row r="3" spans="1:12" s="6" customFormat="1" ht="18" x14ac:dyDescent="0.25">
      <c r="B3" s="15"/>
      <c r="C3" s="12"/>
      <c r="D3" s="15"/>
      <c r="E3" s="29"/>
      <c r="F3" s="53"/>
      <c r="G3" s="53"/>
      <c r="H3" s="7"/>
      <c r="I3" s="12"/>
      <c r="J3" s="12"/>
      <c r="K3" s="6" t="s">
        <v>964</v>
      </c>
    </row>
    <row r="4" spans="1:12" s="6" customFormat="1" ht="20.25" x14ac:dyDescent="0.3">
      <c r="B4" s="31" t="s">
        <v>926</v>
      </c>
      <c r="C4" s="12"/>
      <c r="D4" s="15"/>
      <c r="E4" s="29"/>
      <c r="F4" s="53"/>
      <c r="G4" s="53"/>
      <c r="H4" s="7"/>
      <c r="I4" s="12"/>
      <c r="J4" s="12"/>
    </row>
    <row r="5" spans="1:12" s="6" customFormat="1" ht="20.25" x14ac:dyDescent="0.3">
      <c r="B5" s="31" t="s">
        <v>963</v>
      </c>
      <c r="C5" s="12"/>
      <c r="D5" s="15"/>
      <c r="E5" s="29"/>
      <c r="F5" s="53"/>
      <c r="G5" s="53"/>
      <c r="H5" s="7"/>
      <c r="I5" s="12"/>
      <c r="J5" s="12"/>
      <c r="K5" s="77">
        <v>44417</v>
      </c>
    </row>
    <row r="6" spans="1:12" s="6" customFormat="1" ht="20.25" x14ac:dyDescent="0.3">
      <c r="B6" s="74" t="s">
        <v>971</v>
      </c>
      <c r="C6" s="12"/>
      <c r="D6" s="15"/>
      <c r="E6" s="29"/>
      <c r="F6" s="53"/>
      <c r="G6" s="53"/>
      <c r="H6" s="7"/>
      <c r="I6" s="12"/>
      <c r="J6" s="12"/>
    </row>
    <row r="7" spans="1:12" s="6" customFormat="1" ht="20.25" x14ac:dyDescent="0.3">
      <c r="C7" s="31" t="s">
        <v>966</v>
      </c>
      <c r="D7" s="15"/>
      <c r="E7" s="29"/>
      <c r="F7" s="33"/>
      <c r="G7" s="33"/>
      <c r="I7" s="12"/>
      <c r="J7" s="12"/>
    </row>
    <row r="8" spans="1:12" s="6" customFormat="1" ht="18" x14ac:dyDescent="0.25">
      <c r="B8" s="15"/>
      <c r="C8" s="12"/>
      <c r="D8" s="15"/>
      <c r="E8" s="29"/>
      <c r="F8" s="53"/>
      <c r="G8" s="53"/>
      <c r="H8" s="7"/>
      <c r="I8" s="12"/>
      <c r="J8" s="12"/>
    </row>
    <row r="9" spans="1:12" s="4" customFormat="1" ht="80.25" customHeight="1" x14ac:dyDescent="0.35">
      <c r="A9" s="46" t="s">
        <v>0</v>
      </c>
      <c r="B9" s="46" t="s">
        <v>1</v>
      </c>
      <c r="C9" s="46" t="s">
        <v>2</v>
      </c>
      <c r="D9" s="46" t="s">
        <v>3</v>
      </c>
      <c r="E9" s="46" t="s">
        <v>4</v>
      </c>
      <c r="F9" s="47" t="s">
        <v>967</v>
      </c>
      <c r="G9" s="47" t="s">
        <v>968</v>
      </c>
      <c r="H9" s="46" t="s">
        <v>885</v>
      </c>
      <c r="I9" s="46" t="s">
        <v>970</v>
      </c>
      <c r="J9" s="46" t="s">
        <v>969</v>
      </c>
      <c r="K9" s="9" t="s">
        <v>876</v>
      </c>
      <c r="L9" s="10"/>
    </row>
    <row r="10" spans="1:12" hidden="1" x14ac:dyDescent="0.35">
      <c r="A10" s="41"/>
      <c r="B10" s="42" t="s">
        <v>753</v>
      </c>
      <c r="C10" s="43"/>
      <c r="D10" s="43"/>
      <c r="E10" s="43"/>
      <c r="F10" s="72"/>
      <c r="G10" s="72"/>
      <c r="H10" s="44"/>
      <c r="I10" s="45"/>
      <c r="J10" s="45"/>
      <c r="K10" s="54"/>
      <c r="L10" s="2"/>
    </row>
    <row r="11" spans="1:12" hidden="1" outlineLevel="1" x14ac:dyDescent="0.35">
      <c r="A11" s="48">
        <v>10</v>
      </c>
      <c r="B11" s="48" t="s">
        <v>590</v>
      </c>
      <c r="C11" s="48" t="s">
        <v>750</v>
      </c>
      <c r="D11" s="48" t="s">
        <v>822</v>
      </c>
      <c r="E11" s="49"/>
      <c r="F11" s="50"/>
      <c r="G11" s="50"/>
      <c r="H11" s="62">
        <v>603</v>
      </c>
      <c r="I11" s="62">
        <f t="shared" ref="I11:I42" si="0">SUM(F11:F11)*H11</f>
        <v>0</v>
      </c>
      <c r="J11" s="62"/>
      <c r="K11" s="83" t="s">
        <v>898</v>
      </c>
      <c r="L11" s="2"/>
    </row>
    <row r="12" spans="1:12" hidden="1" outlineLevel="1" x14ac:dyDescent="0.35">
      <c r="A12" s="37">
        <v>20</v>
      </c>
      <c r="B12" s="37" t="s">
        <v>591</v>
      </c>
      <c r="C12" s="37" t="s">
        <v>750</v>
      </c>
      <c r="D12" s="37" t="s">
        <v>822</v>
      </c>
      <c r="E12" s="38"/>
      <c r="F12" s="39"/>
      <c r="G12" s="39"/>
      <c r="H12" s="59">
        <v>1800</v>
      </c>
      <c r="I12" s="59">
        <f t="shared" si="0"/>
        <v>0</v>
      </c>
      <c r="J12" s="59"/>
      <c r="K12" s="55" t="s">
        <v>887</v>
      </c>
      <c r="L12" s="2"/>
    </row>
    <row r="13" spans="1:12" hidden="1" outlineLevel="1" x14ac:dyDescent="0.35">
      <c r="A13" s="48">
        <v>30</v>
      </c>
      <c r="B13" s="48" t="s">
        <v>872</v>
      </c>
      <c r="C13" s="48" t="s">
        <v>750</v>
      </c>
      <c r="D13" s="48" t="s">
        <v>822</v>
      </c>
      <c r="E13" s="49" t="s">
        <v>754</v>
      </c>
      <c r="F13" s="50"/>
      <c r="G13" s="50"/>
      <c r="H13" s="62">
        <v>263</v>
      </c>
      <c r="I13" s="62">
        <f t="shared" si="0"/>
        <v>0</v>
      </c>
      <c r="J13" s="62"/>
      <c r="K13" s="83" t="s">
        <v>888</v>
      </c>
      <c r="L13" s="2"/>
    </row>
    <row r="14" spans="1:12" hidden="1" outlineLevel="1" x14ac:dyDescent="0.35">
      <c r="A14" s="37">
        <v>40</v>
      </c>
      <c r="B14" s="37" t="s">
        <v>592</v>
      </c>
      <c r="C14" s="37" t="s">
        <v>750</v>
      </c>
      <c r="D14" s="37" t="s">
        <v>822</v>
      </c>
      <c r="E14" s="38" t="s">
        <v>755</v>
      </c>
      <c r="F14" s="39"/>
      <c r="G14" s="39"/>
      <c r="H14" s="59">
        <v>180</v>
      </c>
      <c r="I14" s="59">
        <f t="shared" si="0"/>
        <v>0</v>
      </c>
      <c r="J14" s="59"/>
      <c r="K14" s="55"/>
      <c r="L14" s="2"/>
    </row>
    <row r="15" spans="1:12" hidden="1" outlineLevel="1" x14ac:dyDescent="0.35">
      <c r="A15" s="37">
        <v>50</v>
      </c>
      <c r="B15" s="37" t="s">
        <v>871</v>
      </c>
      <c r="C15" s="37" t="s">
        <v>750</v>
      </c>
      <c r="D15" s="37" t="s">
        <v>822</v>
      </c>
      <c r="E15" s="38" t="s">
        <v>756</v>
      </c>
      <c r="F15" s="39"/>
      <c r="G15" s="39"/>
      <c r="H15" s="59">
        <v>772</v>
      </c>
      <c r="I15" s="59">
        <f t="shared" si="0"/>
        <v>0</v>
      </c>
      <c r="J15" s="59"/>
      <c r="K15" s="55"/>
      <c r="L15" s="2"/>
    </row>
    <row r="16" spans="1:12" hidden="1" outlineLevel="1" x14ac:dyDescent="0.35">
      <c r="A16" s="37">
        <v>60</v>
      </c>
      <c r="B16" s="37" t="s">
        <v>593</v>
      </c>
      <c r="C16" s="37" t="s">
        <v>750</v>
      </c>
      <c r="D16" s="37" t="s">
        <v>823</v>
      </c>
      <c r="E16" s="38" t="s">
        <v>757</v>
      </c>
      <c r="F16" s="39"/>
      <c r="G16" s="39"/>
      <c r="H16" s="59">
        <v>6227</v>
      </c>
      <c r="I16" s="59">
        <f t="shared" si="0"/>
        <v>0</v>
      </c>
      <c r="J16" s="59"/>
      <c r="K16" s="55"/>
      <c r="L16" s="2"/>
    </row>
    <row r="17" spans="1:12" hidden="1" outlineLevel="1" x14ac:dyDescent="0.35">
      <c r="A17" s="37">
        <v>70</v>
      </c>
      <c r="B17" s="37" t="s">
        <v>594</v>
      </c>
      <c r="C17" s="37" t="s">
        <v>750</v>
      </c>
      <c r="D17" s="37" t="s">
        <v>823</v>
      </c>
      <c r="E17" s="38" t="s">
        <v>757</v>
      </c>
      <c r="F17" s="39"/>
      <c r="G17" s="39"/>
      <c r="H17" s="59">
        <v>9221</v>
      </c>
      <c r="I17" s="59">
        <f t="shared" si="0"/>
        <v>0</v>
      </c>
      <c r="J17" s="59"/>
      <c r="K17" s="55"/>
      <c r="L17" s="2"/>
    </row>
    <row r="18" spans="1:12" hidden="1" outlineLevel="1" x14ac:dyDescent="0.35">
      <c r="A18" s="37">
        <v>80</v>
      </c>
      <c r="B18" s="37" t="s">
        <v>595</v>
      </c>
      <c r="C18" s="37" t="s">
        <v>750</v>
      </c>
      <c r="D18" s="37" t="s">
        <v>822</v>
      </c>
      <c r="E18" s="38" t="s">
        <v>758</v>
      </c>
      <c r="F18" s="39"/>
      <c r="G18" s="39"/>
      <c r="H18" s="59">
        <v>230</v>
      </c>
      <c r="I18" s="59">
        <f t="shared" si="0"/>
        <v>0</v>
      </c>
      <c r="J18" s="59"/>
      <c r="K18" s="55"/>
      <c r="L18" s="2"/>
    </row>
    <row r="19" spans="1:12" hidden="1" outlineLevel="1" x14ac:dyDescent="0.35">
      <c r="A19" s="37">
        <v>100</v>
      </c>
      <c r="B19" s="37" t="s">
        <v>596</v>
      </c>
      <c r="C19" s="37" t="s">
        <v>750</v>
      </c>
      <c r="D19" s="37" t="s">
        <v>822</v>
      </c>
      <c r="E19" s="38" t="s">
        <v>758</v>
      </c>
      <c r="F19" s="39"/>
      <c r="G19" s="39"/>
      <c r="H19" s="59">
        <v>288</v>
      </c>
      <c r="I19" s="59">
        <f t="shared" si="0"/>
        <v>0</v>
      </c>
      <c r="J19" s="59"/>
      <c r="K19" s="55"/>
      <c r="L19" s="2"/>
    </row>
    <row r="20" spans="1:12" hidden="1" outlineLevel="1" x14ac:dyDescent="0.35">
      <c r="A20" s="37">
        <v>130</v>
      </c>
      <c r="B20" s="37" t="s">
        <v>597</v>
      </c>
      <c r="C20" s="37" t="s">
        <v>750</v>
      </c>
      <c r="D20" s="37" t="s">
        <v>822</v>
      </c>
      <c r="E20" s="38"/>
      <c r="F20" s="39"/>
      <c r="G20" s="39"/>
      <c r="H20" s="59">
        <v>3508</v>
      </c>
      <c r="I20" s="59">
        <f t="shared" si="0"/>
        <v>0</v>
      </c>
      <c r="J20" s="59"/>
      <c r="K20" s="55"/>
      <c r="L20" s="2"/>
    </row>
    <row r="21" spans="1:12" hidden="1" outlineLevel="1" x14ac:dyDescent="0.35">
      <c r="A21" s="37">
        <v>140</v>
      </c>
      <c r="B21" s="37" t="s">
        <v>598</v>
      </c>
      <c r="C21" s="37" t="s">
        <v>750</v>
      </c>
      <c r="D21" s="37" t="s">
        <v>824</v>
      </c>
      <c r="E21" s="38" t="s">
        <v>759</v>
      </c>
      <c r="F21" s="39"/>
      <c r="G21" s="39"/>
      <c r="H21" s="59">
        <v>4500</v>
      </c>
      <c r="I21" s="59">
        <f t="shared" si="0"/>
        <v>0</v>
      </c>
      <c r="J21" s="59"/>
      <c r="K21" s="55"/>
      <c r="L21" s="2"/>
    </row>
    <row r="22" spans="1:12" hidden="1" outlineLevel="1" x14ac:dyDescent="0.35">
      <c r="A22" s="37">
        <v>150</v>
      </c>
      <c r="B22" s="37" t="s">
        <v>599</v>
      </c>
      <c r="C22" s="37" t="s">
        <v>750</v>
      </c>
      <c r="D22" s="37" t="s">
        <v>825</v>
      </c>
      <c r="E22" s="38" t="s">
        <v>760</v>
      </c>
      <c r="F22" s="39"/>
      <c r="G22" s="39"/>
      <c r="H22" s="59">
        <v>13074</v>
      </c>
      <c r="I22" s="59">
        <f t="shared" si="0"/>
        <v>0</v>
      </c>
      <c r="J22" s="59"/>
      <c r="K22" s="55"/>
      <c r="L22" s="2"/>
    </row>
    <row r="23" spans="1:12" hidden="1" outlineLevel="1" x14ac:dyDescent="0.35">
      <c r="A23" s="37">
        <v>170</v>
      </c>
      <c r="B23" s="37" t="s">
        <v>600</v>
      </c>
      <c r="C23" s="37" t="s">
        <v>750</v>
      </c>
      <c r="D23" s="37" t="s">
        <v>822</v>
      </c>
      <c r="E23" s="38" t="s">
        <v>758</v>
      </c>
      <c r="F23" s="39"/>
      <c r="G23" s="39"/>
      <c r="H23" s="59">
        <v>884</v>
      </c>
      <c r="I23" s="59">
        <f t="shared" si="0"/>
        <v>0</v>
      </c>
      <c r="J23" s="59"/>
      <c r="K23" s="55"/>
      <c r="L23" s="2"/>
    </row>
    <row r="24" spans="1:12" hidden="1" outlineLevel="1" x14ac:dyDescent="0.35">
      <c r="A24" s="37">
        <v>180</v>
      </c>
      <c r="B24" s="37" t="s">
        <v>601</v>
      </c>
      <c r="C24" s="37" t="s">
        <v>750</v>
      </c>
      <c r="D24" s="37" t="s">
        <v>822</v>
      </c>
      <c r="E24" s="38" t="s">
        <v>761</v>
      </c>
      <c r="F24" s="39"/>
      <c r="G24" s="39"/>
      <c r="H24" s="59">
        <v>583</v>
      </c>
      <c r="I24" s="59">
        <f t="shared" si="0"/>
        <v>0</v>
      </c>
      <c r="J24" s="59"/>
      <c r="K24" s="55" t="s">
        <v>897</v>
      </c>
      <c r="L24" s="2"/>
    </row>
    <row r="25" spans="1:12" ht="30" hidden="1" outlineLevel="1" x14ac:dyDescent="0.35">
      <c r="A25" s="37">
        <v>190</v>
      </c>
      <c r="B25" s="37" t="s">
        <v>602</v>
      </c>
      <c r="C25" s="37" t="s">
        <v>750</v>
      </c>
      <c r="D25" s="37" t="s">
        <v>826</v>
      </c>
      <c r="E25" s="38" t="s">
        <v>762</v>
      </c>
      <c r="F25" s="39"/>
      <c r="G25" s="39"/>
      <c r="H25" s="59">
        <v>11393</v>
      </c>
      <c r="I25" s="59">
        <f t="shared" si="0"/>
        <v>0</v>
      </c>
      <c r="J25" s="59"/>
      <c r="K25" s="55"/>
      <c r="L25" s="2"/>
    </row>
    <row r="26" spans="1:12" outlineLevel="1" x14ac:dyDescent="0.35">
      <c r="A26" s="48">
        <v>200</v>
      </c>
      <c r="B26" s="48" t="s">
        <v>603</v>
      </c>
      <c r="C26" s="48" t="s">
        <v>750</v>
      </c>
      <c r="D26" s="48" t="s">
        <v>827</v>
      </c>
      <c r="E26" s="49" t="s">
        <v>9</v>
      </c>
      <c r="F26" s="50">
        <v>1</v>
      </c>
      <c r="G26" s="50">
        <v>0</v>
      </c>
      <c r="H26" s="62">
        <v>3597</v>
      </c>
      <c r="I26" s="62">
        <f t="shared" si="0"/>
        <v>3597</v>
      </c>
      <c r="J26" s="62">
        <f>H26*G26</f>
        <v>0</v>
      </c>
      <c r="K26" s="83" t="s">
        <v>889</v>
      </c>
      <c r="L26" s="2"/>
    </row>
    <row r="27" spans="1:12" hidden="1" outlineLevel="1" x14ac:dyDescent="0.35">
      <c r="A27" s="37">
        <v>210</v>
      </c>
      <c r="B27" s="37" t="s">
        <v>604</v>
      </c>
      <c r="C27" s="37" t="s">
        <v>750</v>
      </c>
      <c r="D27" s="37" t="s">
        <v>828</v>
      </c>
      <c r="E27" s="38" t="s">
        <v>10</v>
      </c>
      <c r="F27" s="39"/>
      <c r="G27" s="39"/>
      <c r="H27" s="59">
        <v>2615</v>
      </c>
      <c r="I27" s="59">
        <f t="shared" si="0"/>
        <v>0</v>
      </c>
      <c r="J27" s="59"/>
      <c r="K27" s="55"/>
      <c r="L27" s="2"/>
    </row>
    <row r="28" spans="1:12" hidden="1" outlineLevel="1" x14ac:dyDescent="0.35">
      <c r="A28" s="37">
        <v>220</v>
      </c>
      <c r="B28" s="37" t="s">
        <v>605</v>
      </c>
      <c r="C28" s="37" t="s">
        <v>750</v>
      </c>
      <c r="D28" s="37" t="s">
        <v>822</v>
      </c>
      <c r="E28" s="38"/>
      <c r="F28" s="39"/>
      <c r="G28" s="39"/>
      <c r="H28" s="59">
        <v>2856</v>
      </c>
      <c r="I28" s="59">
        <f t="shared" si="0"/>
        <v>0</v>
      </c>
      <c r="J28" s="59"/>
      <c r="K28" s="55"/>
      <c r="L28" s="2"/>
    </row>
    <row r="29" spans="1:12" hidden="1" outlineLevel="1" x14ac:dyDescent="0.35">
      <c r="A29" s="37">
        <v>230</v>
      </c>
      <c r="B29" s="37" t="s">
        <v>606</v>
      </c>
      <c r="C29" s="37" t="s">
        <v>750</v>
      </c>
      <c r="D29" s="37" t="s">
        <v>822</v>
      </c>
      <c r="E29" s="38"/>
      <c r="F29" s="39"/>
      <c r="G29" s="39"/>
      <c r="H29" s="59">
        <v>2856</v>
      </c>
      <c r="I29" s="59">
        <f t="shared" si="0"/>
        <v>0</v>
      </c>
      <c r="J29" s="59"/>
      <c r="K29" s="55"/>
      <c r="L29" s="2"/>
    </row>
    <row r="30" spans="1:12" ht="60" hidden="1" outlineLevel="1" x14ac:dyDescent="0.35">
      <c r="A30" s="37">
        <v>240</v>
      </c>
      <c r="B30" s="48" t="s">
        <v>607</v>
      </c>
      <c r="C30" s="37" t="s">
        <v>750</v>
      </c>
      <c r="D30" s="37" t="s">
        <v>829</v>
      </c>
      <c r="E30" s="38" t="s">
        <v>763</v>
      </c>
      <c r="F30" s="39"/>
      <c r="G30" s="39"/>
      <c r="H30" s="59">
        <v>4412</v>
      </c>
      <c r="I30" s="59">
        <f t="shared" si="0"/>
        <v>0</v>
      </c>
      <c r="J30" s="59"/>
      <c r="K30" s="56" t="s">
        <v>928</v>
      </c>
      <c r="L30" s="2"/>
    </row>
    <row r="31" spans="1:12" hidden="1" outlineLevel="1" x14ac:dyDescent="0.35">
      <c r="A31" s="37">
        <v>250</v>
      </c>
      <c r="B31" s="48" t="s">
        <v>608</v>
      </c>
      <c r="C31" s="37" t="s">
        <v>750</v>
      </c>
      <c r="D31" s="37" t="s">
        <v>822</v>
      </c>
      <c r="E31" s="38" t="s">
        <v>764</v>
      </c>
      <c r="F31" s="39"/>
      <c r="G31" s="39"/>
      <c r="H31" s="59">
        <v>1101</v>
      </c>
      <c r="I31" s="59">
        <f t="shared" si="0"/>
        <v>0</v>
      </c>
      <c r="J31" s="59"/>
      <c r="K31" s="55" t="s">
        <v>929</v>
      </c>
      <c r="L31" s="2"/>
    </row>
    <row r="32" spans="1:12" hidden="1" outlineLevel="1" x14ac:dyDescent="0.35">
      <c r="A32" s="37">
        <v>260</v>
      </c>
      <c r="B32" s="37" t="s">
        <v>609</v>
      </c>
      <c r="C32" s="37" t="s">
        <v>750</v>
      </c>
      <c r="D32" s="37" t="s">
        <v>822</v>
      </c>
      <c r="E32" s="38" t="s">
        <v>765</v>
      </c>
      <c r="F32" s="39"/>
      <c r="G32" s="39"/>
      <c r="H32" s="59">
        <v>5094</v>
      </c>
      <c r="I32" s="59">
        <f t="shared" si="0"/>
        <v>0</v>
      </c>
      <c r="J32" s="59"/>
      <c r="K32" s="55"/>
      <c r="L32" s="2"/>
    </row>
    <row r="33" spans="1:12" hidden="1" outlineLevel="1" x14ac:dyDescent="0.35">
      <c r="A33" s="37">
        <v>270</v>
      </c>
      <c r="B33" s="37" t="s">
        <v>610</v>
      </c>
      <c r="C33" s="37" t="s">
        <v>750</v>
      </c>
      <c r="D33" s="37" t="s">
        <v>822</v>
      </c>
      <c r="E33" s="38"/>
      <c r="F33" s="39"/>
      <c r="G33" s="39"/>
      <c r="H33" s="59">
        <v>1294</v>
      </c>
      <c r="I33" s="59">
        <f t="shared" si="0"/>
        <v>0</v>
      </c>
      <c r="J33" s="59"/>
      <c r="K33" s="55"/>
      <c r="L33" s="2"/>
    </row>
    <row r="34" spans="1:12" hidden="1" outlineLevel="1" x14ac:dyDescent="0.35">
      <c r="A34" s="37">
        <v>280</v>
      </c>
      <c r="B34" s="37" t="s">
        <v>611</v>
      </c>
      <c r="C34" s="37" t="s">
        <v>750</v>
      </c>
      <c r="D34" s="37" t="s">
        <v>822</v>
      </c>
      <c r="E34" s="38"/>
      <c r="F34" s="39"/>
      <c r="G34" s="39"/>
      <c r="H34" s="59">
        <v>1460</v>
      </c>
      <c r="I34" s="59">
        <f t="shared" si="0"/>
        <v>0</v>
      </c>
      <c r="J34" s="59"/>
      <c r="K34" s="55"/>
      <c r="L34" s="2"/>
    </row>
    <row r="35" spans="1:12" hidden="1" outlineLevel="1" x14ac:dyDescent="0.35">
      <c r="A35" s="37">
        <v>290</v>
      </c>
      <c r="B35" s="37" t="s">
        <v>612</v>
      </c>
      <c r="C35" s="37" t="s">
        <v>751</v>
      </c>
      <c r="D35" s="37" t="s">
        <v>822</v>
      </c>
      <c r="E35" s="38" t="s">
        <v>766</v>
      </c>
      <c r="F35" s="39"/>
      <c r="G35" s="39"/>
      <c r="H35" s="59">
        <v>75</v>
      </c>
      <c r="I35" s="59">
        <f t="shared" si="0"/>
        <v>0</v>
      </c>
      <c r="J35" s="59"/>
      <c r="K35" s="55"/>
      <c r="L35" s="2"/>
    </row>
    <row r="36" spans="1:12" hidden="1" outlineLevel="1" x14ac:dyDescent="0.35">
      <c r="A36" s="37">
        <v>300</v>
      </c>
      <c r="B36" s="37" t="s">
        <v>613</v>
      </c>
      <c r="C36" s="37" t="s">
        <v>751</v>
      </c>
      <c r="D36" s="37" t="s">
        <v>822</v>
      </c>
      <c r="E36" s="38" t="s">
        <v>767</v>
      </c>
      <c r="F36" s="39"/>
      <c r="G36" s="39"/>
      <c r="H36" s="59">
        <v>14</v>
      </c>
      <c r="I36" s="59">
        <f t="shared" si="0"/>
        <v>0</v>
      </c>
      <c r="J36" s="59"/>
      <c r="K36" s="55"/>
      <c r="L36" s="2"/>
    </row>
    <row r="37" spans="1:12" hidden="1" outlineLevel="1" x14ac:dyDescent="0.35">
      <c r="A37" s="37">
        <v>310</v>
      </c>
      <c r="B37" s="37" t="s">
        <v>614</v>
      </c>
      <c r="C37" s="37" t="s">
        <v>750</v>
      </c>
      <c r="D37" s="37" t="s">
        <v>822</v>
      </c>
      <c r="E37" s="38" t="s">
        <v>767</v>
      </c>
      <c r="F37" s="39"/>
      <c r="G37" s="39"/>
      <c r="H37" s="59">
        <v>8</v>
      </c>
      <c r="I37" s="59">
        <f t="shared" si="0"/>
        <v>0</v>
      </c>
      <c r="J37" s="59"/>
      <c r="K37" s="55"/>
      <c r="L37" s="2"/>
    </row>
    <row r="38" spans="1:12" ht="31.5" hidden="1" outlineLevel="1" x14ac:dyDescent="0.35">
      <c r="A38" s="37">
        <v>320</v>
      </c>
      <c r="B38" s="37" t="s">
        <v>615</v>
      </c>
      <c r="C38" s="37" t="s">
        <v>751</v>
      </c>
      <c r="D38" s="37" t="s">
        <v>822</v>
      </c>
      <c r="E38" s="38" t="s">
        <v>768</v>
      </c>
      <c r="F38" s="39"/>
      <c r="G38" s="39"/>
      <c r="H38" s="59">
        <v>8</v>
      </c>
      <c r="I38" s="59">
        <f t="shared" si="0"/>
        <v>0</v>
      </c>
      <c r="J38" s="59"/>
      <c r="K38" s="56" t="s">
        <v>899</v>
      </c>
      <c r="L38" s="2"/>
    </row>
    <row r="39" spans="1:12" ht="30" hidden="1" outlineLevel="1" x14ac:dyDescent="0.35">
      <c r="A39" s="37">
        <v>330</v>
      </c>
      <c r="B39" s="37" t="s">
        <v>616</v>
      </c>
      <c r="C39" s="37" t="s">
        <v>751</v>
      </c>
      <c r="D39" s="37" t="s">
        <v>822</v>
      </c>
      <c r="E39" s="38" t="s">
        <v>769</v>
      </c>
      <c r="F39" s="39"/>
      <c r="G39" s="39"/>
      <c r="H39" s="59">
        <v>12</v>
      </c>
      <c r="I39" s="59">
        <f t="shared" si="0"/>
        <v>0</v>
      </c>
      <c r="J39" s="59"/>
      <c r="K39" s="55"/>
      <c r="L39" s="2"/>
    </row>
    <row r="40" spans="1:12" hidden="1" outlineLevel="1" x14ac:dyDescent="0.35">
      <c r="A40" s="37">
        <v>340</v>
      </c>
      <c r="B40" s="37" t="s">
        <v>617</v>
      </c>
      <c r="C40" s="37" t="s">
        <v>751</v>
      </c>
      <c r="D40" s="37" t="s">
        <v>822</v>
      </c>
      <c r="E40" s="38" t="s">
        <v>770</v>
      </c>
      <c r="F40" s="39"/>
      <c r="G40" s="39"/>
      <c r="H40" s="59">
        <v>3</v>
      </c>
      <c r="I40" s="59">
        <f t="shared" si="0"/>
        <v>0</v>
      </c>
      <c r="J40" s="59"/>
      <c r="K40" s="55"/>
      <c r="L40" s="2"/>
    </row>
    <row r="41" spans="1:12" hidden="1" outlineLevel="1" x14ac:dyDescent="0.35">
      <c r="A41" s="37">
        <v>350</v>
      </c>
      <c r="B41" s="37" t="s">
        <v>618</v>
      </c>
      <c r="C41" s="37" t="s">
        <v>751</v>
      </c>
      <c r="D41" s="37" t="s">
        <v>822</v>
      </c>
      <c r="E41" s="38"/>
      <c r="F41" s="39"/>
      <c r="G41" s="39"/>
      <c r="H41" s="59">
        <v>6</v>
      </c>
      <c r="I41" s="59">
        <f t="shared" si="0"/>
        <v>0</v>
      </c>
      <c r="J41" s="59"/>
      <c r="K41" s="55"/>
      <c r="L41" s="2"/>
    </row>
    <row r="42" spans="1:12" hidden="1" outlineLevel="1" x14ac:dyDescent="0.35">
      <c r="A42" s="37">
        <v>360</v>
      </c>
      <c r="B42" s="37" t="s">
        <v>619</v>
      </c>
      <c r="C42" s="37"/>
      <c r="D42" s="37" t="s">
        <v>822</v>
      </c>
      <c r="E42" s="38"/>
      <c r="F42" s="39"/>
      <c r="G42" s="39"/>
      <c r="H42" s="59">
        <v>12</v>
      </c>
      <c r="I42" s="59">
        <f t="shared" si="0"/>
        <v>0</v>
      </c>
      <c r="J42" s="59"/>
      <c r="K42" s="55"/>
      <c r="L42" s="2"/>
    </row>
    <row r="43" spans="1:12" hidden="1" outlineLevel="1" x14ac:dyDescent="0.35">
      <c r="A43" s="37">
        <v>370</v>
      </c>
      <c r="B43" s="37" t="s">
        <v>620</v>
      </c>
      <c r="C43" s="37"/>
      <c r="D43" s="37" t="s">
        <v>822</v>
      </c>
      <c r="E43" s="38"/>
      <c r="F43" s="39"/>
      <c r="G43" s="39"/>
      <c r="H43" s="59">
        <v>17</v>
      </c>
      <c r="I43" s="59">
        <f t="shared" ref="I43:I74" si="1">SUM(F43:F43)*H43</f>
        <v>0</v>
      </c>
      <c r="J43" s="59"/>
      <c r="K43" s="55"/>
      <c r="L43" s="2"/>
    </row>
    <row r="44" spans="1:12" hidden="1" outlineLevel="1" x14ac:dyDescent="0.35">
      <c r="A44" s="37">
        <v>380</v>
      </c>
      <c r="B44" s="37" t="s">
        <v>621</v>
      </c>
      <c r="C44" s="37" t="s">
        <v>750</v>
      </c>
      <c r="D44" s="37" t="s">
        <v>822</v>
      </c>
      <c r="E44" s="38"/>
      <c r="F44" s="39"/>
      <c r="G44" s="39"/>
      <c r="H44" s="59">
        <v>1589</v>
      </c>
      <c r="I44" s="59">
        <f t="shared" si="1"/>
        <v>0</v>
      </c>
      <c r="J44" s="59"/>
      <c r="K44" s="55"/>
      <c r="L44" s="2"/>
    </row>
    <row r="45" spans="1:12" hidden="1" outlineLevel="1" x14ac:dyDescent="0.35">
      <c r="A45" s="37">
        <v>390</v>
      </c>
      <c r="B45" s="37" t="s">
        <v>622</v>
      </c>
      <c r="C45" s="37" t="s">
        <v>752</v>
      </c>
      <c r="D45" s="37" t="s">
        <v>822</v>
      </c>
      <c r="E45" s="38"/>
      <c r="F45" s="39"/>
      <c r="G45" s="39"/>
      <c r="H45" s="59">
        <v>85</v>
      </c>
      <c r="I45" s="59">
        <f t="shared" si="1"/>
        <v>0</v>
      </c>
      <c r="J45" s="59"/>
      <c r="K45" s="55"/>
      <c r="L45" s="2"/>
    </row>
    <row r="46" spans="1:12" hidden="1" outlineLevel="1" x14ac:dyDescent="0.35">
      <c r="A46" s="37">
        <v>400</v>
      </c>
      <c r="B46" s="37" t="s">
        <v>623</v>
      </c>
      <c r="C46" s="37" t="s">
        <v>752</v>
      </c>
      <c r="D46" s="37" t="s">
        <v>822</v>
      </c>
      <c r="E46" s="38"/>
      <c r="F46" s="39"/>
      <c r="G46" s="39"/>
      <c r="H46" s="59">
        <v>141</v>
      </c>
      <c r="I46" s="59">
        <f t="shared" si="1"/>
        <v>0</v>
      </c>
      <c r="J46" s="59"/>
      <c r="K46" s="55"/>
      <c r="L46" s="2"/>
    </row>
    <row r="47" spans="1:12" hidden="1" outlineLevel="1" x14ac:dyDescent="0.35">
      <c r="A47" s="37">
        <v>410</v>
      </c>
      <c r="B47" s="37" t="s">
        <v>624</v>
      </c>
      <c r="C47" s="37" t="s">
        <v>752</v>
      </c>
      <c r="D47" s="37" t="s">
        <v>822</v>
      </c>
      <c r="E47" s="38"/>
      <c r="F47" s="39"/>
      <c r="G47" s="39"/>
      <c r="H47" s="59">
        <v>75</v>
      </c>
      <c r="I47" s="59">
        <f t="shared" si="1"/>
        <v>0</v>
      </c>
      <c r="J47" s="59"/>
      <c r="K47" s="55"/>
      <c r="L47" s="2"/>
    </row>
    <row r="48" spans="1:12" ht="45.75" customHeight="1" outlineLevel="1" x14ac:dyDescent="0.35">
      <c r="A48" s="48">
        <v>420</v>
      </c>
      <c r="B48" s="48" t="s">
        <v>625</v>
      </c>
      <c r="C48" s="48" t="s">
        <v>750</v>
      </c>
      <c r="D48" s="48" t="s">
        <v>822</v>
      </c>
      <c r="E48" s="49" t="s">
        <v>771</v>
      </c>
      <c r="F48" s="50">
        <v>1</v>
      </c>
      <c r="G48" s="50">
        <v>0</v>
      </c>
      <c r="H48" s="62">
        <v>1976</v>
      </c>
      <c r="I48" s="62">
        <f t="shared" si="1"/>
        <v>1976</v>
      </c>
      <c r="J48" s="62">
        <f>H48*G48</f>
        <v>0</v>
      </c>
      <c r="K48" s="83" t="s">
        <v>953</v>
      </c>
      <c r="L48" s="2"/>
    </row>
    <row r="49" spans="1:12" ht="77.25" hidden="1" customHeight="1" outlineLevel="1" x14ac:dyDescent="0.35">
      <c r="A49" s="37">
        <v>430</v>
      </c>
      <c r="B49" s="37" t="s">
        <v>626</v>
      </c>
      <c r="C49" s="37" t="s">
        <v>750</v>
      </c>
      <c r="D49" s="37" t="s">
        <v>822</v>
      </c>
      <c r="E49" s="38" t="s">
        <v>772</v>
      </c>
      <c r="F49" s="39"/>
      <c r="G49" s="39"/>
      <c r="H49" s="59">
        <v>3469</v>
      </c>
      <c r="I49" s="59">
        <f t="shared" si="1"/>
        <v>0</v>
      </c>
      <c r="J49" s="59"/>
      <c r="K49" s="55"/>
      <c r="L49" s="2"/>
    </row>
    <row r="50" spans="1:12" ht="45" hidden="1" outlineLevel="1" x14ac:dyDescent="0.35">
      <c r="A50" s="37">
        <v>440</v>
      </c>
      <c r="B50" s="37" t="s">
        <v>627</v>
      </c>
      <c r="C50" s="37" t="s">
        <v>750</v>
      </c>
      <c r="D50" s="37" t="s">
        <v>822</v>
      </c>
      <c r="E50" s="38" t="s">
        <v>773</v>
      </c>
      <c r="F50" s="39"/>
      <c r="G50" s="39"/>
      <c r="H50" s="59">
        <v>5007</v>
      </c>
      <c r="I50" s="59">
        <f t="shared" si="1"/>
        <v>0</v>
      </c>
      <c r="J50" s="59"/>
      <c r="K50" s="55" t="s">
        <v>900</v>
      </c>
      <c r="L50" s="2"/>
    </row>
    <row r="51" spans="1:12" ht="72" hidden="1" customHeight="1" outlineLevel="1" x14ac:dyDescent="0.35">
      <c r="A51" s="37">
        <v>450</v>
      </c>
      <c r="B51" s="37" t="s">
        <v>628</v>
      </c>
      <c r="C51" s="37" t="s">
        <v>750</v>
      </c>
      <c r="D51" s="37" t="s">
        <v>822</v>
      </c>
      <c r="E51" s="38" t="s">
        <v>774</v>
      </c>
      <c r="F51" s="39"/>
      <c r="G51" s="39"/>
      <c r="H51" s="59">
        <v>3195</v>
      </c>
      <c r="I51" s="59">
        <f t="shared" si="1"/>
        <v>0</v>
      </c>
      <c r="J51" s="59"/>
      <c r="K51" s="55"/>
      <c r="L51" s="2"/>
    </row>
    <row r="52" spans="1:12" ht="45" hidden="1" outlineLevel="1" x14ac:dyDescent="0.35">
      <c r="A52" s="37">
        <v>460</v>
      </c>
      <c r="B52" s="37" t="s">
        <v>629</v>
      </c>
      <c r="C52" s="37" t="s">
        <v>750</v>
      </c>
      <c r="D52" s="37" t="s">
        <v>822</v>
      </c>
      <c r="E52" s="38" t="s">
        <v>775</v>
      </c>
      <c r="F52" s="39"/>
      <c r="G52" s="39"/>
      <c r="H52" s="59">
        <v>0</v>
      </c>
      <c r="I52" s="59">
        <f t="shared" si="1"/>
        <v>0</v>
      </c>
      <c r="J52" s="59"/>
      <c r="K52" s="55"/>
      <c r="L52" s="2"/>
    </row>
    <row r="53" spans="1:12" ht="30" hidden="1" outlineLevel="1" x14ac:dyDescent="0.35">
      <c r="A53" s="37">
        <v>470</v>
      </c>
      <c r="B53" s="37" t="s">
        <v>630</v>
      </c>
      <c r="C53" s="37" t="s">
        <v>751</v>
      </c>
      <c r="D53" s="37" t="s">
        <v>822</v>
      </c>
      <c r="E53" s="38" t="s">
        <v>776</v>
      </c>
      <c r="F53" s="39"/>
      <c r="G53" s="39"/>
      <c r="H53" s="59">
        <v>16.826543999999998</v>
      </c>
      <c r="I53" s="59">
        <f t="shared" si="1"/>
        <v>0</v>
      </c>
      <c r="J53" s="59"/>
      <c r="K53" s="55"/>
      <c r="L53" s="2"/>
    </row>
    <row r="54" spans="1:12" ht="30" hidden="1" outlineLevel="1" x14ac:dyDescent="0.35">
      <c r="A54" s="37">
        <v>480</v>
      </c>
      <c r="B54" s="37" t="s">
        <v>631</v>
      </c>
      <c r="C54" s="37" t="s">
        <v>751</v>
      </c>
      <c r="D54" s="37" t="s">
        <v>822</v>
      </c>
      <c r="E54" s="38" t="s">
        <v>777</v>
      </c>
      <c r="F54" s="39"/>
      <c r="G54" s="39"/>
      <c r="H54" s="59">
        <v>8</v>
      </c>
      <c r="I54" s="59">
        <f t="shared" si="1"/>
        <v>0</v>
      </c>
      <c r="J54" s="59"/>
      <c r="K54" s="55"/>
      <c r="L54" s="2"/>
    </row>
    <row r="55" spans="1:12" hidden="1" outlineLevel="1" x14ac:dyDescent="0.35">
      <c r="A55" s="37">
        <v>490</v>
      </c>
      <c r="B55" s="37" t="s">
        <v>632</v>
      </c>
      <c r="C55" s="37" t="s">
        <v>751</v>
      </c>
      <c r="D55" s="37" t="s">
        <v>822</v>
      </c>
      <c r="E55" s="38"/>
      <c r="F55" s="39"/>
      <c r="G55" s="39"/>
      <c r="H55" s="59">
        <v>14</v>
      </c>
      <c r="I55" s="59">
        <f t="shared" si="1"/>
        <v>0</v>
      </c>
      <c r="J55" s="59"/>
      <c r="K55" s="55"/>
      <c r="L55" s="2"/>
    </row>
    <row r="56" spans="1:12" hidden="1" outlineLevel="1" x14ac:dyDescent="0.35">
      <c r="A56" s="37">
        <v>500</v>
      </c>
      <c r="B56" s="37" t="s">
        <v>633</v>
      </c>
      <c r="C56" s="37" t="s">
        <v>751</v>
      </c>
      <c r="D56" s="37" t="s">
        <v>822</v>
      </c>
      <c r="E56" s="38"/>
      <c r="F56" s="39"/>
      <c r="G56" s="39"/>
      <c r="H56" s="59">
        <v>9</v>
      </c>
      <c r="I56" s="59">
        <f t="shared" si="1"/>
        <v>0</v>
      </c>
      <c r="J56" s="59"/>
      <c r="K56" s="55"/>
      <c r="L56" s="2"/>
    </row>
    <row r="57" spans="1:12" hidden="1" outlineLevel="1" x14ac:dyDescent="0.35">
      <c r="A57" s="37">
        <v>510</v>
      </c>
      <c r="B57" s="37" t="s">
        <v>634</v>
      </c>
      <c r="C57" s="37" t="s">
        <v>751</v>
      </c>
      <c r="D57" s="37" t="s">
        <v>822</v>
      </c>
      <c r="E57" s="38" t="s">
        <v>778</v>
      </c>
      <c r="F57" s="39"/>
      <c r="G57" s="39"/>
      <c r="H57" s="59">
        <v>17</v>
      </c>
      <c r="I57" s="59">
        <f t="shared" si="1"/>
        <v>0</v>
      </c>
      <c r="J57" s="59"/>
      <c r="K57" s="55"/>
      <c r="L57" s="2"/>
    </row>
    <row r="58" spans="1:12" hidden="1" outlineLevel="1" x14ac:dyDescent="0.35">
      <c r="A58" s="37">
        <v>530</v>
      </c>
      <c r="B58" s="37" t="s">
        <v>635</v>
      </c>
      <c r="C58" s="37" t="s">
        <v>751</v>
      </c>
      <c r="D58" s="37" t="s">
        <v>822</v>
      </c>
      <c r="E58" s="38" t="s">
        <v>779</v>
      </c>
      <c r="F58" s="39"/>
      <c r="G58" s="39"/>
      <c r="H58" s="59">
        <v>110</v>
      </c>
      <c r="I58" s="59">
        <f t="shared" si="1"/>
        <v>0</v>
      </c>
      <c r="J58" s="59"/>
      <c r="K58" s="55"/>
      <c r="L58" s="2"/>
    </row>
    <row r="59" spans="1:12" ht="30" hidden="1" outlineLevel="1" x14ac:dyDescent="0.35">
      <c r="A59" s="37">
        <v>540</v>
      </c>
      <c r="B59" s="37" t="s">
        <v>636</v>
      </c>
      <c r="C59" s="37" t="s">
        <v>750</v>
      </c>
      <c r="D59" s="37" t="s">
        <v>822</v>
      </c>
      <c r="E59" s="38" t="s">
        <v>780</v>
      </c>
      <c r="F59" s="39"/>
      <c r="G59" s="39"/>
      <c r="H59" s="59">
        <v>4172</v>
      </c>
      <c r="I59" s="59">
        <f t="shared" si="1"/>
        <v>0</v>
      </c>
      <c r="J59" s="59"/>
      <c r="K59" s="55"/>
      <c r="L59" s="2"/>
    </row>
    <row r="60" spans="1:12" hidden="1" outlineLevel="1" x14ac:dyDescent="0.35">
      <c r="A60" s="37">
        <v>550</v>
      </c>
      <c r="B60" s="37" t="s">
        <v>637</v>
      </c>
      <c r="C60" s="37" t="s">
        <v>751</v>
      </c>
      <c r="D60" s="37" t="s">
        <v>822</v>
      </c>
      <c r="E60" s="38" t="s">
        <v>781</v>
      </c>
      <c r="F60" s="39"/>
      <c r="G60" s="39"/>
      <c r="H60" s="59">
        <v>4</v>
      </c>
      <c r="I60" s="59">
        <f t="shared" si="1"/>
        <v>0</v>
      </c>
      <c r="J60" s="59"/>
      <c r="K60" s="55"/>
      <c r="L60" s="2"/>
    </row>
    <row r="61" spans="1:12" hidden="1" outlineLevel="1" x14ac:dyDescent="0.35">
      <c r="A61" s="37">
        <v>560</v>
      </c>
      <c r="B61" s="37" t="s">
        <v>638</v>
      </c>
      <c r="C61" s="37" t="s">
        <v>750</v>
      </c>
      <c r="D61" s="37" t="s">
        <v>822</v>
      </c>
      <c r="E61" s="38"/>
      <c r="F61" s="39"/>
      <c r="G61" s="39"/>
      <c r="H61" s="59">
        <v>524</v>
      </c>
      <c r="I61" s="59">
        <f t="shared" si="1"/>
        <v>0</v>
      </c>
      <c r="J61" s="59"/>
      <c r="K61" s="55"/>
      <c r="L61" s="2"/>
    </row>
    <row r="62" spans="1:12" hidden="1" outlineLevel="1" x14ac:dyDescent="0.35">
      <c r="A62" s="37">
        <v>570</v>
      </c>
      <c r="B62" s="37" t="s">
        <v>639</v>
      </c>
      <c r="C62" s="37" t="s">
        <v>750</v>
      </c>
      <c r="D62" s="37" t="s">
        <v>822</v>
      </c>
      <c r="E62" s="38"/>
      <c r="F62" s="39"/>
      <c r="G62" s="39"/>
      <c r="H62" s="59">
        <v>636</v>
      </c>
      <c r="I62" s="59">
        <f t="shared" si="1"/>
        <v>0</v>
      </c>
      <c r="J62" s="59"/>
      <c r="K62" s="55"/>
      <c r="L62" s="2"/>
    </row>
    <row r="63" spans="1:12" hidden="1" outlineLevel="1" x14ac:dyDescent="0.35">
      <c r="A63" s="37">
        <v>580</v>
      </c>
      <c r="B63" s="37" t="s">
        <v>640</v>
      </c>
      <c r="C63" s="37" t="s">
        <v>751</v>
      </c>
      <c r="D63" s="37" t="s">
        <v>822</v>
      </c>
      <c r="E63" s="38" t="s">
        <v>782</v>
      </c>
      <c r="F63" s="39"/>
      <c r="G63" s="39"/>
      <c r="H63" s="59">
        <v>65</v>
      </c>
      <c r="I63" s="59">
        <f t="shared" si="1"/>
        <v>0</v>
      </c>
      <c r="J63" s="59"/>
      <c r="K63" s="55"/>
      <c r="L63" s="2"/>
    </row>
    <row r="64" spans="1:12" hidden="1" outlineLevel="1" x14ac:dyDescent="0.35">
      <c r="A64" s="37">
        <v>590</v>
      </c>
      <c r="B64" s="37" t="s">
        <v>641</v>
      </c>
      <c r="C64" s="37" t="s">
        <v>750</v>
      </c>
      <c r="D64" s="37" t="s">
        <v>822</v>
      </c>
      <c r="E64" s="38" t="s">
        <v>783</v>
      </c>
      <c r="F64" s="39"/>
      <c r="G64" s="39"/>
      <c r="H64" s="59">
        <v>950</v>
      </c>
      <c r="I64" s="59">
        <f t="shared" si="1"/>
        <v>0</v>
      </c>
      <c r="J64" s="59"/>
      <c r="K64" s="55"/>
      <c r="L64" s="2"/>
    </row>
    <row r="65" spans="1:12" hidden="1" outlineLevel="1" x14ac:dyDescent="0.35">
      <c r="A65" s="37">
        <v>600</v>
      </c>
      <c r="B65" s="48" t="s">
        <v>642</v>
      </c>
      <c r="C65" s="37" t="s">
        <v>750</v>
      </c>
      <c r="D65" s="37" t="s">
        <v>822</v>
      </c>
      <c r="E65" s="38" t="s">
        <v>784</v>
      </c>
      <c r="F65" s="39"/>
      <c r="G65" s="39"/>
      <c r="H65" s="59">
        <v>35</v>
      </c>
      <c r="I65" s="59">
        <f t="shared" si="1"/>
        <v>0</v>
      </c>
      <c r="J65" s="59"/>
      <c r="K65" s="55"/>
      <c r="L65" s="2"/>
    </row>
    <row r="66" spans="1:12" hidden="1" outlineLevel="1" x14ac:dyDescent="0.35">
      <c r="A66" s="37">
        <v>610</v>
      </c>
      <c r="B66" s="37" t="s">
        <v>643</v>
      </c>
      <c r="C66" s="37" t="s">
        <v>750</v>
      </c>
      <c r="D66" s="37" t="s">
        <v>822</v>
      </c>
      <c r="E66" s="38" t="s">
        <v>784</v>
      </c>
      <c r="F66" s="39"/>
      <c r="G66" s="39"/>
      <c r="H66" s="59">
        <v>52</v>
      </c>
      <c r="I66" s="59">
        <f t="shared" si="1"/>
        <v>0</v>
      </c>
      <c r="J66" s="59"/>
      <c r="K66" s="55"/>
      <c r="L66" s="2"/>
    </row>
    <row r="67" spans="1:12" hidden="1" outlineLevel="1" x14ac:dyDescent="0.35">
      <c r="A67" s="37">
        <v>620</v>
      </c>
      <c r="B67" s="37" t="s">
        <v>644</v>
      </c>
      <c r="C67" s="37" t="s">
        <v>750</v>
      </c>
      <c r="D67" s="37" t="s">
        <v>822</v>
      </c>
      <c r="E67" s="38" t="s">
        <v>785</v>
      </c>
      <c r="F67" s="39"/>
      <c r="G67" s="39"/>
      <c r="H67" s="59">
        <v>23</v>
      </c>
      <c r="I67" s="59">
        <f t="shared" si="1"/>
        <v>0</v>
      </c>
      <c r="J67" s="59"/>
      <c r="K67" s="55"/>
      <c r="L67" s="2"/>
    </row>
    <row r="68" spans="1:12" hidden="1" outlineLevel="1" x14ac:dyDescent="0.35">
      <c r="A68" s="37">
        <v>630</v>
      </c>
      <c r="B68" s="37" t="s">
        <v>645</v>
      </c>
      <c r="C68" s="37" t="s">
        <v>750</v>
      </c>
      <c r="D68" s="37" t="s">
        <v>822</v>
      </c>
      <c r="E68" s="38" t="s">
        <v>786</v>
      </c>
      <c r="F68" s="39"/>
      <c r="G68" s="39"/>
      <c r="H68" s="59">
        <v>45</v>
      </c>
      <c r="I68" s="59">
        <f t="shared" si="1"/>
        <v>0</v>
      </c>
      <c r="J68" s="59"/>
      <c r="K68" s="55"/>
      <c r="L68" s="2"/>
    </row>
    <row r="69" spans="1:12" hidden="1" outlineLevel="1" x14ac:dyDescent="0.35">
      <c r="A69" s="37">
        <v>640</v>
      </c>
      <c r="B69" s="37" t="s">
        <v>646</v>
      </c>
      <c r="C69" s="37" t="s">
        <v>750</v>
      </c>
      <c r="D69" s="37" t="s">
        <v>822</v>
      </c>
      <c r="E69" s="38" t="s">
        <v>787</v>
      </c>
      <c r="F69" s="39"/>
      <c r="G69" s="39"/>
      <c r="H69" s="59">
        <v>157</v>
      </c>
      <c r="I69" s="59">
        <f t="shared" si="1"/>
        <v>0</v>
      </c>
      <c r="J69" s="59"/>
      <c r="K69" s="55"/>
      <c r="L69" s="2"/>
    </row>
    <row r="70" spans="1:12" hidden="1" outlineLevel="1" x14ac:dyDescent="0.35">
      <c r="A70" s="37">
        <v>650</v>
      </c>
      <c r="B70" s="37" t="s">
        <v>647</v>
      </c>
      <c r="C70" s="37" t="s">
        <v>750</v>
      </c>
      <c r="D70" s="37" t="s">
        <v>822</v>
      </c>
      <c r="E70" s="38" t="s">
        <v>785</v>
      </c>
      <c r="F70" s="39"/>
      <c r="G70" s="39"/>
      <c r="H70" s="59">
        <v>373</v>
      </c>
      <c r="I70" s="59">
        <f t="shared" si="1"/>
        <v>0</v>
      </c>
      <c r="J70" s="59"/>
      <c r="K70" s="55"/>
      <c r="L70" s="2"/>
    </row>
    <row r="71" spans="1:12" hidden="1" outlineLevel="1" x14ac:dyDescent="0.35">
      <c r="A71" s="37">
        <v>660</v>
      </c>
      <c r="B71" s="37" t="s">
        <v>648</v>
      </c>
      <c r="C71" s="37" t="s">
        <v>750</v>
      </c>
      <c r="D71" s="37" t="s">
        <v>822</v>
      </c>
      <c r="E71" s="38" t="s">
        <v>786</v>
      </c>
      <c r="F71" s="39"/>
      <c r="G71" s="39"/>
      <c r="H71" s="59">
        <v>420</v>
      </c>
      <c r="I71" s="59">
        <f t="shared" si="1"/>
        <v>0</v>
      </c>
      <c r="J71" s="59"/>
      <c r="K71" s="55"/>
      <c r="L71" s="2"/>
    </row>
    <row r="72" spans="1:12" hidden="1" outlineLevel="1" x14ac:dyDescent="0.35">
      <c r="A72" s="37">
        <v>670</v>
      </c>
      <c r="B72" s="37" t="s">
        <v>649</v>
      </c>
      <c r="C72" s="37" t="s">
        <v>750</v>
      </c>
      <c r="D72" s="37" t="s">
        <v>822</v>
      </c>
      <c r="E72" s="38" t="s">
        <v>787</v>
      </c>
      <c r="F72" s="39"/>
      <c r="G72" s="39"/>
      <c r="H72" s="59">
        <v>460</v>
      </c>
      <c r="I72" s="59">
        <f t="shared" si="1"/>
        <v>0</v>
      </c>
      <c r="J72" s="59"/>
      <c r="K72" s="55"/>
      <c r="L72" s="2"/>
    </row>
    <row r="73" spans="1:12" hidden="1" outlineLevel="1" x14ac:dyDescent="0.35">
      <c r="A73" s="37">
        <v>680</v>
      </c>
      <c r="B73" s="37" t="s">
        <v>650</v>
      </c>
      <c r="C73" s="37" t="s">
        <v>750</v>
      </c>
      <c r="D73" s="37" t="s">
        <v>822</v>
      </c>
      <c r="E73" s="38" t="s">
        <v>785</v>
      </c>
      <c r="F73" s="39"/>
      <c r="G73" s="39"/>
      <c r="H73" s="59">
        <v>300</v>
      </c>
      <c r="I73" s="59">
        <f t="shared" si="1"/>
        <v>0</v>
      </c>
      <c r="J73" s="59"/>
      <c r="K73" s="55"/>
      <c r="L73" s="2"/>
    </row>
    <row r="74" spans="1:12" hidden="1" outlineLevel="1" x14ac:dyDescent="0.35">
      <c r="A74" s="37">
        <v>690</v>
      </c>
      <c r="B74" s="37" t="s">
        <v>651</v>
      </c>
      <c r="C74" s="37" t="s">
        <v>750</v>
      </c>
      <c r="D74" s="37" t="s">
        <v>822</v>
      </c>
      <c r="E74" s="38" t="s">
        <v>786</v>
      </c>
      <c r="F74" s="39"/>
      <c r="G74" s="39"/>
      <c r="H74" s="59">
        <v>394</v>
      </c>
      <c r="I74" s="59">
        <f t="shared" si="1"/>
        <v>0</v>
      </c>
      <c r="J74" s="59"/>
      <c r="K74" s="55"/>
      <c r="L74" s="2"/>
    </row>
    <row r="75" spans="1:12" hidden="1" outlineLevel="1" x14ac:dyDescent="0.35">
      <c r="A75" s="37">
        <v>700</v>
      </c>
      <c r="B75" s="37" t="s">
        <v>652</v>
      </c>
      <c r="C75" s="37" t="s">
        <v>750</v>
      </c>
      <c r="D75" s="37" t="s">
        <v>822</v>
      </c>
      <c r="E75" s="38" t="s">
        <v>788</v>
      </c>
      <c r="F75" s="39"/>
      <c r="G75" s="39"/>
      <c r="H75" s="59">
        <v>250</v>
      </c>
      <c r="I75" s="59">
        <f t="shared" ref="I75:I106" si="2">SUM(F75:F75)*H75</f>
        <v>0</v>
      </c>
      <c r="J75" s="59"/>
      <c r="K75" s="55"/>
      <c r="L75" s="2"/>
    </row>
    <row r="76" spans="1:12" hidden="1" outlineLevel="1" x14ac:dyDescent="0.35">
      <c r="A76" s="37">
        <v>710</v>
      </c>
      <c r="B76" s="37" t="s">
        <v>653</v>
      </c>
      <c r="C76" s="37" t="s">
        <v>750</v>
      </c>
      <c r="D76" s="37" t="s">
        <v>822</v>
      </c>
      <c r="E76" s="38" t="s">
        <v>789</v>
      </c>
      <c r="F76" s="39"/>
      <c r="G76" s="39"/>
      <c r="H76" s="59">
        <v>3231</v>
      </c>
      <c r="I76" s="59">
        <f t="shared" si="2"/>
        <v>0</v>
      </c>
      <c r="J76" s="59"/>
      <c r="K76" s="55"/>
      <c r="L76" s="2"/>
    </row>
    <row r="77" spans="1:12" hidden="1" outlineLevel="1" x14ac:dyDescent="0.35">
      <c r="A77" s="37">
        <v>720</v>
      </c>
      <c r="B77" s="37" t="s">
        <v>654</v>
      </c>
      <c r="C77" s="37" t="s">
        <v>750</v>
      </c>
      <c r="D77" s="37" t="s">
        <v>830</v>
      </c>
      <c r="E77" s="38"/>
      <c r="F77" s="39"/>
      <c r="G77" s="39"/>
      <c r="H77" s="59">
        <v>85</v>
      </c>
      <c r="I77" s="59">
        <f t="shared" si="2"/>
        <v>0</v>
      </c>
      <c r="J77" s="59"/>
      <c r="K77" s="55"/>
      <c r="L77" s="2"/>
    </row>
    <row r="78" spans="1:12" hidden="1" outlineLevel="1" x14ac:dyDescent="0.35">
      <c r="A78" s="37">
        <v>730</v>
      </c>
      <c r="B78" s="37" t="s">
        <v>655</v>
      </c>
      <c r="C78" s="37" t="s">
        <v>750</v>
      </c>
      <c r="D78" s="37" t="s">
        <v>830</v>
      </c>
      <c r="E78" s="38"/>
      <c r="F78" s="39"/>
      <c r="G78" s="39"/>
      <c r="H78" s="59">
        <v>120</v>
      </c>
      <c r="I78" s="59">
        <f t="shared" si="2"/>
        <v>0</v>
      </c>
      <c r="J78" s="59"/>
      <c r="K78" s="55"/>
      <c r="L78" s="2"/>
    </row>
    <row r="79" spans="1:12" hidden="1" outlineLevel="1" x14ac:dyDescent="0.35">
      <c r="A79" s="37">
        <v>740</v>
      </c>
      <c r="B79" s="37" t="s">
        <v>656</v>
      </c>
      <c r="C79" s="37" t="s">
        <v>750</v>
      </c>
      <c r="D79" s="37" t="s">
        <v>830</v>
      </c>
      <c r="E79" s="38"/>
      <c r="F79" s="39"/>
      <c r="G79" s="39"/>
      <c r="H79" s="59">
        <v>160</v>
      </c>
      <c r="I79" s="59">
        <f t="shared" si="2"/>
        <v>0</v>
      </c>
      <c r="J79" s="59"/>
      <c r="K79" s="55"/>
      <c r="L79" s="2"/>
    </row>
    <row r="80" spans="1:12" hidden="1" outlineLevel="1" x14ac:dyDescent="0.35">
      <c r="A80" s="37">
        <v>750</v>
      </c>
      <c r="B80" s="37" t="s">
        <v>657</v>
      </c>
      <c r="C80" s="37" t="s">
        <v>750</v>
      </c>
      <c r="D80" s="37" t="s">
        <v>831</v>
      </c>
      <c r="E80" s="38" t="s">
        <v>790</v>
      </c>
      <c r="F80" s="39"/>
      <c r="G80" s="39"/>
      <c r="H80" s="59">
        <v>105</v>
      </c>
      <c r="I80" s="59">
        <f t="shared" si="2"/>
        <v>0</v>
      </c>
      <c r="J80" s="59"/>
      <c r="K80" s="55"/>
      <c r="L80" s="2"/>
    </row>
    <row r="81" spans="1:12" hidden="1" outlineLevel="1" x14ac:dyDescent="0.35">
      <c r="A81" s="37">
        <v>760</v>
      </c>
      <c r="B81" s="37" t="s">
        <v>658</v>
      </c>
      <c r="C81" s="37" t="s">
        <v>750</v>
      </c>
      <c r="D81" s="37" t="s">
        <v>822</v>
      </c>
      <c r="E81" s="38"/>
      <c r="F81" s="39"/>
      <c r="G81" s="39"/>
      <c r="H81" s="59">
        <v>167</v>
      </c>
      <c r="I81" s="59">
        <f t="shared" si="2"/>
        <v>0</v>
      </c>
      <c r="J81" s="59"/>
      <c r="K81" s="55"/>
      <c r="L81" s="2"/>
    </row>
    <row r="82" spans="1:12" hidden="1" outlineLevel="1" x14ac:dyDescent="0.35">
      <c r="A82" s="37">
        <v>770</v>
      </c>
      <c r="B82" s="37" t="s">
        <v>659</v>
      </c>
      <c r="C82" s="37" t="s">
        <v>750</v>
      </c>
      <c r="D82" s="37" t="s">
        <v>822</v>
      </c>
      <c r="E82" s="38" t="s">
        <v>791</v>
      </c>
      <c r="F82" s="39"/>
      <c r="G82" s="39"/>
      <c r="H82" s="59">
        <v>367</v>
      </c>
      <c r="I82" s="59">
        <f t="shared" si="2"/>
        <v>0</v>
      </c>
      <c r="J82" s="59"/>
      <c r="K82" s="55"/>
      <c r="L82" s="2"/>
    </row>
    <row r="83" spans="1:12" hidden="1" outlineLevel="1" x14ac:dyDescent="0.35">
      <c r="A83" s="37">
        <v>780</v>
      </c>
      <c r="B83" s="37" t="s">
        <v>660</v>
      </c>
      <c r="C83" s="37" t="s">
        <v>750</v>
      </c>
      <c r="D83" s="37" t="s">
        <v>822</v>
      </c>
      <c r="E83" s="38" t="s">
        <v>791</v>
      </c>
      <c r="F83" s="39"/>
      <c r="G83" s="39"/>
      <c r="H83" s="59">
        <v>280</v>
      </c>
      <c r="I83" s="59">
        <f t="shared" si="2"/>
        <v>0</v>
      </c>
      <c r="J83" s="59"/>
      <c r="K83" s="55"/>
      <c r="L83" s="2"/>
    </row>
    <row r="84" spans="1:12" hidden="1" outlineLevel="1" x14ac:dyDescent="0.35">
      <c r="A84" s="37">
        <v>790</v>
      </c>
      <c r="B84" s="37" t="s">
        <v>661</v>
      </c>
      <c r="C84" s="37" t="s">
        <v>750</v>
      </c>
      <c r="D84" s="37" t="s">
        <v>832</v>
      </c>
      <c r="E84" s="38"/>
      <c r="F84" s="39"/>
      <c r="G84" s="39"/>
      <c r="H84" s="59">
        <v>5336</v>
      </c>
      <c r="I84" s="59">
        <f t="shared" si="2"/>
        <v>0</v>
      </c>
      <c r="J84" s="59"/>
      <c r="K84" s="55"/>
      <c r="L84" s="2"/>
    </row>
    <row r="85" spans="1:12" hidden="1" outlineLevel="1" x14ac:dyDescent="0.35">
      <c r="A85" s="37">
        <v>800</v>
      </c>
      <c r="B85" s="37" t="s">
        <v>662</v>
      </c>
      <c r="C85" s="37" t="s">
        <v>750</v>
      </c>
      <c r="D85" s="37" t="s">
        <v>832</v>
      </c>
      <c r="E85" s="38"/>
      <c r="F85" s="39"/>
      <c r="G85" s="39"/>
      <c r="H85" s="59">
        <v>7203</v>
      </c>
      <c r="I85" s="59">
        <f t="shared" si="2"/>
        <v>0</v>
      </c>
      <c r="J85" s="59"/>
      <c r="K85" s="55"/>
      <c r="L85" s="2"/>
    </row>
    <row r="86" spans="1:12" ht="30" hidden="1" outlineLevel="1" x14ac:dyDescent="0.35">
      <c r="A86" s="37">
        <v>810</v>
      </c>
      <c r="B86" s="37" t="s">
        <v>663</v>
      </c>
      <c r="C86" s="37" t="s">
        <v>750</v>
      </c>
      <c r="D86" s="37" t="s">
        <v>833</v>
      </c>
      <c r="E86" s="38"/>
      <c r="F86" s="39"/>
      <c r="G86" s="39"/>
      <c r="H86" s="59">
        <v>400</v>
      </c>
      <c r="I86" s="59">
        <f t="shared" si="2"/>
        <v>0</v>
      </c>
      <c r="J86" s="59"/>
      <c r="K86" s="55"/>
      <c r="L86" s="2"/>
    </row>
    <row r="87" spans="1:12" hidden="1" outlineLevel="1" x14ac:dyDescent="0.35">
      <c r="A87" s="37">
        <v>820</v>
      </c>
      <c r="B87" s="37" t="s">
        <v>664</v>
      </c>
      <c r="C87" s="37" t="s">
        <v>750</v>
      </c>
      <c r="D87" s="37" t="s">
        <v>822</v>
      </c>
      <c r="E87" s="38" t="s">
        <v>792</v>
      </c>
      <c r="F87" s="39"/>
      <c r="G87" s="39"/>
      <c r="H87" s="59">
        <v>911</v>
      </c>
      <c r="I87" s="59">
        <f t="shared" si="2"/>
        <v>0</v>
      </c>
      <c r="J87" s="59"/>
      <c r="K87" s="55"/>
      <c r="L87" s="2"/>
    </row>
    <row r="88" spans="1:12" hidden="1" outlineLevel="1" x14ac:dyDescent="0.35">
      <c r="A88" s="37">
        <v>830</v>
      </c>
      <c r="B88" s="37" t="s">
        <v>665</v>
      </c>
      <c r="C88" s="37" t="s">
        <v>750</v>
      </c>
      <c r="D88" s="37" t="s">
        <v>822</v>
      </c>
      <c r="E88" s="38"/>
      <c r="F88" s="39"/>
      <c r="G88" s="39"/>
      <c r="H88" s="59">
        <v>950</v>
      </c>
      <c r="I88" s="59">
        <f t="shared" si="2"/>
        <v>0</v>
      </c>
      <c r="J88" s="59"/>
      <c r="K88" s="55"/>
      <c r="L88" s="2"/>
    </row>
    <row r="89" spans="1:12" ht="39.75" hidden="1" customHeight="1" outlineLevel="1" x14ac:dyDescent="0.35">
      <c r="A89" s="37">
        <v>840</v>
      </c>
      <c r="B89" s="37" t="s">
        <v>666</v>
      </c>
      <c r="C89" s="37" t="s">
        <v>750</v>
      </c>
      <c r="D89" s="37" t="s">
        <v>822</v>
      </c>
      <c r="E89" s="38" t="s">
        <v>793</v>
      </c>
      <c r="F89" s="39"/>
      <c r="G89" s="39"/>
      <c r="H89" s="59">
        <v>1510</v>
      </c>
      <c r="I89" s="59">
        <f t="shared" si="2"/>
        <v>0</v>
      </c>
      <c r="J89" s="59"/>
      <c r="K89" s="55"/>
      <c r="L89" s="2"/>
    </row>
    <row r="90" spans="1:12" ht="30" hidden="1" outlineLevel="1" x14ac:dyDescent="0.35">
      <c r="A90" s="48">
        <v>850</v>
      </c>
      <c r="B90" s="48" t="s">
        <v>667</v>
      </c>
      <c r="C90" s="48" t="s">
        <v>750</v>
      </c>
      <c r="D90" s="48" t="s">
        <v>822</v>
      </c>
      <c r="E90" s="49"/>
      <c r="F90" s="50"/>
      <c r="G90" s="50"/>
      <c r="H90" s="62">
        <v>389</v>
      </c>
      <c r="I90" s="62">
        <f t="shared" si="2"/>
        <v>0</v>
      </c>
      <c r="J90" s="62"/>
      <c r="K90" s="83" t="s">
        <v>958</v>
      </c>
      <c r="L90" s="2"/>
    </row>
    <row r="91" spans="1:12" hidden="1" outlineLevel="1" x14ac:dyDescent="0.35">
      <c r="A91" s="37">
        <v>860</v>
      </c>
      <c r="B91" s="37" t="s">
        <v>668</v>
      </c>
      <c r="C91" s="37" t="s">
        <v>750</v>
      </c>
      <c r="D91" s="37" t="s">
        <v>822</v>
      </c>
      <c r="E91" s="38"/>
      <c r="F91" s="39"/>
      <c r="G91" s="39"/>
      <c r="H91" s="59">
        <v>156</v>
      </c>
      <c r="I91" s="59">
        <f t="shared" si="2"/>
        <v>0</v>
      </c>
      <c r="J91" s="59"/>
      <c r="K91" s="55"/>
      <c r="L91" s="2"/>
    </row>
    <row r="92" spans="1:12" hidden="1" outlineLevel="1" x14ac:dyDescent="0.35">
      <c r="A92" s="37">
        <v>870</v>
      </c>
      <c r="B92" s="37" t="s">
        <v>669</v>
      </c>
      <c r="C92" s="37" t="s">
        <v>750</v>
      </c>
      <c r="D92" s="37" t="s">
        <v>822</v>
      </c>
      <c r="E92" s="38"/>
      <c r="F92" s="39"/>
      <c r="G92" s="39"/>
      <c r="H92" s="59">
        <v>243</v>
      </c>
      <c r="I92" s="59">
        <f t="shared" si="2"/>
        <v>0</v>
      </c>
      <c r="J92" s="59"/>
      <c r="K92" s="55"/>
      <c r="L92" s="2"/>
    </row>
    <row r="93" spans="1:12" ht="30" hidden="1" outlineLevel="1" x14ac:dyDescent="0.35">
      <c r="A93" s="37">
        <v>880</v>
      </c>
      <c r="B93" s="37" t="s">
        <v>670</v>
      </c>
      <c r="C93" s="37" t="s">
        <v>750</v>
      </c>
      <c r="D93" s="37" t="s">
        <v>822</v>
      </c>
      <c r="E93" s="38" t="s">
        <v>794</v>
      </c>
      <c r="F93" s="39"/>
      <c r="G93" s="39"/>
      <c r="H93" s="59">
        <v>7594</v>
      </c>
      <c r="I93" s="59">
        <f t="shared" si="2"/>
        <v>0</v>
      </c>
      <c r="J93" s="59"/>
      <c r="K93" s="55"/>
      <c r="L93" s="2"/>
    </row>
    <row r="94" spans="1:12" ht="54" hidden="1" customHeight="1" outlineLevel="1" x14ac:dyDescent="0.35">
      <c r="A94" s="37">
        <v>890</v>
      </c>
      <c r="B94" s="48" t="s">
        <v>671</v>
      </c>
      <c r="C94" s="37" t="s">
        <v>750</v>
      </c>
      <c r="D94" s="37" t="s">
        <v>834</v>
      </c>
      <c r="E94" s="38" t="s">
        <v>795</v>
      </c>
      <c r="F94" s="39"/>
      <c r="G94" s="39"/>
      <c r="H94" s="59">
        <v>18929</v>
      </c>
      <c r="I94" s="59">
        <f t="shared" si="2"/>
        <v>0</v>
      </c>
      <c r="J94" s="59"/>
      <c r="K94" s="56" t="s">
        <v>930</v>
      </c>
      <c r="L94" s="2"/>
    </row>
    <row r="95" spans="1:12" ht="39.75" hidden="1" customHeight="1" outlineLevel="1" x14ac:dyDescent="0.35">
      <c r="A95" s="37">
        <v>900</v>
      </c>
      <c r="B95" s="37" t="s">
        <v>672</v>
      </c>
      <c r="C95" s="37" t="s">
        <v>750</v>
      </c>
      <c r="D95" s="37" t="s">
        <v>835</v>
      </c>
      <c r="E95" s="38" t="s">
        <v>796</v>
      </c>
      <c r="F95" s="39"/>
      <c r="G95" s="39"/>
      <c r="H95" s="59">
        <v>27946</v>
      </c>
      <c r="I95" s="59">
        <f t="shared" si="2"/>
        <v>0</v>
      </c>
      <c r="J95" s="59"/>
      <c r="K95" s="55"/>
      <c r="L95" s="2"/>
    </row>
    <row r="96" spans="1:12" hidden="1" outlineLevel="1" x14ac:dyDescent="0.35">
      <c r="A96" s="37">
        <v>910</v>
      </c>
      <c r="B96" s="37" t="s">
        <v>673</v>
      </c>
      <c r="C96" s="37" t="s">
        <v>750</v>
      </c>
      <c r="D96" s="37" t="s">
        <v>822</v>
      </c>
      <c r="E96" s="38" t="s">
        <v>797</v>
      </c>
      <c r="F96" s="39"/>
      <c r="G96" s="39"/>
      <c r="H96" s="59">
        <v>666</v>
      </c>
      <c r="I96" s="59">
        <f t="shared" si="2"/>
        <v>0</v>
      </c>
      <c r="J96" s="59"/>
      <c r="K96" s="55"/>
      <c r="L96" s="2"/>
    </row>
    <row r="97" spans="1:12" ht="30" hidden="1" outlineLevel="1" x14ac:dyDescent="0.35">
      <c r="A97" s="37">
        <v>920</v>
      </c>
      <c r="B97" s="48" t="s">
        <v>674</v>
      </c>
      <c r="C97" s="37" t="s">
        <v>750</v>
      </c>
      <c r="D97" s="37" t="s">
        <v>836</v>
      </c>
      <c r="E97" s="38" t="s">
        <v>798</v>
      </c>
      <c r="F97" s="39"/>
      <c r="G97" s="39"/>
      <c r="H97" s="59">
        <v>7164</v>
      </c>
      <c r="I97" s="59">
        <f t="shared" si="2"/>
        <v>0</v>
      </c>
      <c r="J97" s="59"/>
      <c r="K97" s="56" t="s">
        <v>931</v>
      </c>
      <c r="L97" s="2"/>
    </row>
    <row r="98" spans="1:12" ht="35.25" hidden="1" customHeight="1" outlineLevel="1" x14ac:dyDescent="0.35">
      <c r="A98" s="37">
        <v>930</v>
      </c>
      <c r="B98" s="37" t="s">
        <v>675</v>
      </c>
      <c r="C98" s="37" t="s">
        <v>750</v>
      </c>
      <c r="D98" s="37" t="s">
        <v>837</v>
      </c>
      <c r="E98" s="38" t="s">
        <v>799</v>
      </c>
      <c r="F98" s="39"/>
      <c r="G98" s="39"/>
      <c r="H98" s="59">
        <v>11903</v>
      </c>
      <c r="I98" s="59">
        <f t="shared" si="2"/>
        <v>0</v>
      </c>
      <c r="J98" s="59"/>
      <c r="K98" s="55"/>
      <c r="L98" s="2"/>
    </row>
    <row r="99" spans="1:12" hidden="1" outlineLevel="1" x14ac:dyDescent="0.35">
      <c r="A99" s="37">
        <v>940</v>
      </c>
      <c r="B99" s="37" t="s">
        <v>676</v>
      </c>
      <c r="C99" s="37" t="s">
        <v>750</v>
      </c>
      <c r="D99" s="37" t="s">
        <v>838</v>
      </c>
      <c r="E99" s="38"/>
      <c r="F99" s="39"/>
      <c r="G99" s="39"/>
      <c r="H99" s="59">
        <v>680</v>
      </c>
      <c r="I99" s="59">
        <f t="shared" si="2"/>
        <v>0</v>
      </c>
      <c r="J99" s="59"/>
      <c r="K99" s="55"/>
      <c r="L99" s="2"/>
    </row>
    <row r="100" spans="1:12" ht="30" hidden="1" outlineLevel="1" x14ac:dyDescent="0.35">
      <c r="A100" s="37">
        <v>950</v>
      </c>
      <c r="B100" s="37" t="s">
        <v>677</v>
      </c>
      <c r="C100" s="37" t="s">
        <v>750</v>
      </c>
      <c r="D100" s="37" t="s">
        <v>825</v>
      </c>
      <c r="E100" s="38" t="s">
        <v>800</v>
      </c>
      <c r="F100" s="39"/>
      <c r="G100" s="39"/>
      <c r="H100" s="59">
        <v>12500</v>
      </c>
      <c r="I100" s="59">
        <f t="shared" si="2"/>
        <v>0</v>
      </c>
      <c r="J100" s="59"/>
      <c r="K100" s="55"/>
      <c r="L100" s="2"/>
    </row>
    <row r="101" spans="1:12" ht="28.5" hidden="1" customHeight="1" outlineLevel="1" x14ac:dyDescent="0.35">
      <c r="A101" s="37">
        <v>960</v>
      </c>
      <c r="B101" s="48" t="s">
        <v>678</v>
      </c>
      <c r="C101" s="37" t="s">
        <v>750</v>
      </c>
      <c r="D101" s="37" t="s">
        <v>839</v>
      </c>
      <c r="E101" s="38" t="s">
        <v>801</v>
      </c>
      <c r="F101" s="39"/>
      <c r="G101" s="39"/>
      <c r="H101" s="59">
        <v>8064</v>
      </c>
      <c r="I101" s="59">
        <f t="shared" si="2"/>
        <v>0</v>
      </c>
      <c r="J101" s="59"/>
      <c r="K101" s="55"/>
      <c r="L101" s="2"/>
    </row>
    <row r="102" spans="1:12" ht="40.5" hidden="1" customHeight="1" outlineLevel="1" x14ac:dyDescent="0.35">
      <c r="A102" s="37">
        <v>970</v>
      </c>
      <c r="B102" s="48" t="s">
        <v>679</v>
      </c>
      <c r="C102" s="37" t="s">
        <v>750</v>
      </c>
      <c r="D102" s="37" t="s">
        <v>840</v>
      </c>
      <c r="E102" s="38" t="s">
        <v>802</v>
      </c>
      <c r="F102" s="39"/>
      <c r="G102" s="39"/>
      <c r="H102" s="59">
        <v>9200</v>
      </c>
      <c r="I102" s="59">
        <f t="shared" si="2"/>
        <v>0</v>
      </c>
      <c r="J102" s="59"/>
      <c r="K102" s="55"/>
      <c r="L102" s="2"/>
    </row>
    <row r="103" spans="1:12" ht="37.5" hidden="1" customHeight="1" outlineLevel="1" x14ac:dyDescent="0.35">
      <c r="A103" s="37">
        <v>980</v>
      </c>
      <c r="B103" s="48" t="s">
        <v>680</v>
      </c>
      <c r="C103" s="37" t="s">
        <v>750</v>
      </c>
      <c r="D103" s="37" t="s">
        <v>841</v>
      </c>
      <c r="E103" s="38" t="s">
        <v>803</v>
      </c>
      <c r="F103" s="39"/>
      <c r="G103" s="39"/>
      <c r="H103" s="59">
        <v>3333</v>
      </c>
      <c r="I103" s="59">
        <f t="shared" si="2"/>
        <v>0</v>
      </c>
      <c r="J103" s="59"/>
      <c r="K103" s="56"/>
      <c r="L103" s="2"/>
    </row>
    <row r="104" spans="1:12" ht="30" hidden="1" outlineLevel="1" x14ac:dyDescent="0.35">
      <c r="A104" s="37">
        <v>990</v>
      </c>
      <c r="B104" s="37" t="s">
        <v>681</v>
      </c>
      <c r="C104" s="37" t="s">
        <v>750</v>
      </c>
      <c r="D104" s="37" t="s">
        <v>842</v>
      </c>
      <c r="E104" s="38" t="s">
        <v>804</v>
      </c>
      <c r="F104" s="39"/>
      <c r="G104" s="39"/>
      <c r="H104" s="59">
        <v>1024</v>
      </c>
      <c r="I104" s="59">
        <f t="shared" si="2"/>
        <v>0</v>
      </c>
      <c r="J104" s="59"/>
      <c r="K104" s="55"/>
      <c r="L104" s="2"/>
    </row>
    <row r="105" spans="1:12" hidden="1" outlineLevel="1" x14ac:dyDescent="0.35">
      <c r="A105" s="37">
        <v>1000</v>
      </c>
      <c r="B105" s="37" t="s">
        <v>682</v>
      </c>
      <c r="C105" s="37" t="s">
        <v>750</v>
      </c>
      <c r="D105" s="37" t="s">
        <v>822</v>
      </c>
      <c r="E105" s="38"/>
      <c r="F105" s="39"/>
      <c r="G105" s="39"/>
      <c r="H105" s="59">
        <v>2377</v>
      </c>
      <c r="I105" s="59">
        <f t="shared" si="2"/>
        <v>0</v>
      </c>
      <c r="J105" s="59"/>
      <c r="K105" s="55"/>
      <c r="L105" s="2"/>
    </row>
    <row r="106" spans="1:12" hidden="1" outlineLevel="1" x14ac:dyDescent="0.35">
      <c r="A106" s="37">
        <v>1010</v>
      </c>
      <c r="B106" s="37" t="s">
        <v>683</v>
      </c>
      <c r="C106" s="37" t="s">
        <v>750</v>
      </c>
      <c r="D106" s="37" t="s">
        <v>822</v>
      </c>
      <c r="E106" s="38"/>
      <c r="F106" s="39"/>
      <c r="G106" s="39"/>
      <c r="H106" s="59">
        <v>860</v>
      </c>
      <c r="I106" s="59">
        <f t="shared" si="2"/>
        <v>0</v>
      </c>
      <c r="J106" s="59"/>
      <c r="K106" s="55"/>
      <c r="L106" s="2"/>
    </row>
    <row r="107" spans="1:12" hidden="1" outlineLevel="1" x14ac:dyDescent="0.35">
      <c r="A107" s="37">
        <v>1020</v>
      </c>
      <c r="B107" s="37" t="s">
        <v>684</v>
      </c>
      <c r="C107" s="37" t="s">
        <v>750</v>
      </c>
      <c r="D107" s="37" t="s">
        <v>822</v>
      </c>
      <c r="E107" s="38" t="s">
        <v>805</v>
      </c>
      <c r="F107" s="39"/>
      <c r="G107" s="39"/>
      <c r="H107" s="59">
        <v>1600</v>
      </c>
      <c r="I107" s="59">
        <f t="shared" ref="I107:I138" si="3">SUM(F107:F107)*H107</f>
        <v>0</v>
      </c>
      <c r="J107" s="59"/>
      <c r="K107" s="55"/>
      <c r="L107" s="2"/>
    </row>
    <row r="108" spans="1:12" ht="39.75" hidden="1" customHeight="1" outlineLevel="1" x14ac:dyDescent="0.35">
      <c r="A108" s="37">
        <v>1030</v>
      </c>
      <c r="B108" s="37" t="s">
        <v>685</v>
      </c>
      <c r="C108" s="37" t="s">
        <v>750</v>
      </c>
      <c r="D108" s="37" t="s">
        <v>822</v>
      </c>
      <c r="E108" s="38" t="s">
        <v>806</v>
      </c>
      <c r="F108" s="39"/>
      <c r="G108" s="39"/>
      <c r="H108" s="59">
        <v>506</v>
      </c>
      <c r="I108" s="59">
        <f t="shared" si="3"/>
        <v>0</v>
      </c>
      <c r="J108" s="59"/>
      <c r="K108" s="55"/>
      <c r="L108" s="2"/>
    </row>
    <row r="109" spans="1:12" hidden="1" outlineLevel="1" x14ac:dyDescent="0.35">
      <c r="A109" s="37">
        <v>1040</v>
      </c>
      <c r="B109" s="37" t="s">
        <v>686</v>
      </c>
      <c r="C109" s="37" t="s">
        <v>750</v>
      </c>
      <c r="D109" s="37" t="s">
        <v>822</v>
      </c>
      <c r="E109" s="38" t="s">
        <v>806</v>
      </c>
      <c r="F109" s="39"/>
      <c r="G109" s="39"/>
      <c r="H109" s="59">
        <v>700</v>
      </c>
      <c r="I109" s="59">
        <f t="shared" si="3"/>
        <v>0</v>
      </c>
      <c r="J109" s="59"/>
      <c r="K109" s="55"/>
      <c r="L109" s="2"/>
    </row>
    <row r="110" spans="1:12" hidden="1" outlineLevel="1" x14ac:dyDescent="0.35">
      <c r="A110" s="37">
        <v>1050</v>
      </c>
      <c r="B110" s="37" t="s">
        <v>687</v>
      </c>
      <c r="C110" s="37" t="s">
        <v>750</v>
      </c>
      <c r="D110" s="37" t="s">
        <v>822</v>
      </c>
      <c r="E110" s="38" t="s">
        <v>806</v>
      </c>
      <c r="F110" s="39"/>
      <c r="G110" s="39"/>
      <c r="H110" s="59">
        <v>750</v>
      </c>
      <c r="I110" s="59">
        <f t="shared" si="3"/>
        <v>0</v>
      </c>
      <c r="J110" s="59"/>
      <c r="K110" s="55"/>
      <c r="L110" s="2"/>
    </row>
    <row r="111" spans="1:12" hidden="1" outlineLevel="1" x14ac:dyDescent="0.35">
      <c r="A111" s="37">
        <v>1060</v>
      </c>
      <c r="B111" s="37" t="s">
        <v>688</v>
      </c>
      <c r="C111" s="37" t="s">
        <v>750</v>
      </c>
      <c r="D111" s="37" t="s">
        <v>822</v>
      </c>
      <c r="E111" s="38" t="s">
        <v>806</v>
      </c>
      <c r="F111" s="39"/>
      <c r="G111" s="39"/>
      <c r="H111" s="59">
        <v>850</v>
      </c>
      <c r="I111" s="59">
        <f t="shared" si="3"/>
        <v>0</v>
      </c>
      <c r="J111" s="59"/>
      <c r="K111" s="55"/>
      <c r="L111" s="2"/>
    </row>
    <row r="112" spans="1:12" hidden="1" outlineLevel="1" x14ac:dyDescent="0.35">
      <c r="A112" s="37">
        <v>1080</v>
      </c>
      <c r="B112" s="37" t="s">
        <v>689</v>
      </c>
      <c r="C112" s="37" t="s">
        <v>750</v>
      </c>
      <c r="D112" s="37" t="s">
        <v>822</v>
      </c>
      <c r="E112" s="38" t="s">
        <v>807</v>
      </c>
      <c r="F112" s="39"/>
      <c r="G112" s="39"/>
      <c r="H112" s="59">
        <v>950</v>
      </c>
      <c r="I112" s="59">
        <f t="shared" si="3"/>
        <v>0</v>
      </c>
      <c r="J112" s="59"/>
      <c r="K112" s="55"/>
      <c r="L112" s="2"/>
    </row>
    <row r="113" spans="1:12" ht="36" hidden="1" customHeight="1" outlineLevel="1" x14ac:dyDescent="0.35">
      <c r="A113" s="37">
        <v>1090</v>
      </c>
      <c r="B113" s="37" t="s">
        <v>690</v>
      </c>
      <c r="C113" s="37" t="s">
        <v>750</v>
      </c>
      <c r="D113" s="37" t="s">
        <v>822</v>
      </c>
      <c r="E113" s="38"/>
      <c r="F113" s="39"/>
      <c r="G113" s="39"/>
      <c r="H113" s="59">
        <v>2490</v>
      </c>
      <c r="I113" s="59">
        <f t="shared" si="3"/>
        <v>0</v>
      </c>
      <c r="J113" s="59"/>
      <c r="K113" s="55"/>
      <c r="L113" s="2"/>
    </row>
    <row r="114" spans="1:12" hidden="1" outlineLevel="1" x14ac:dyDescent="0.35">
      <c r="A114" s="37">
        <v>1120</v>
      </c>
      <c r="B114" s="37" t="s">
        <v>691</v>
      </c>
      <c r="C114" s="37" t="s">
        <v>750</v>
      </c>
      <c r="D114" s="37" t="s">
        <v>843</v>
      </c>
      <c r="E114" s="38"/>
      <c r="F114" s="39"/>
      <c r="G114" s="39"/>
      <c r="H114" s="59">
        <v>2000</v>
      </c>
      <c r="I114" s="59">
        <f t="shared" si="3"/>
        <v>0</v>
      </c>
      <c r="J114" s="59"/>
      <c r="K114" s="55"/>
      <c r="L114" s="2"/>
    </row>
    <row r="115" spans="1:12" ht="30" hidden="1" outlineLevel="1" x14ac:dyDescent="0.35">
      <c r="A115" s="37">
        <v>1130</v>
      </c>
      <c r="B115" s="37" t="s">
        <v>692</v>
      </c>
      <c r="C115" s="37" t="s">
        <v>750</v>
      </c>
      <c r="D115" s="37" t="s">
        <v>844</v>
      </c>
      <c r="E115" s="38" t="s">
        <v>808</v>
      </c>
      <c r="F115" s="39"/>
      <c r="G115" s="39"/>
      <c r="H115" s="59">
        <v>8900</v>
      </c>
      <c r="I115" s="59">
        <f t="shared" si="3"/>
        <v>0</v>
      </c>
      <c r="J115" s="59"/>
      <c r="K115" s="55"/>
      <c r="L115" s="2"/>
    </row>
    <row r="116" spans="1:12" ht="30" hidden="1" outlineLevel="1" x14ac:dyDescent="0.35">
      <c r="A116" s="37">
        <v>1140</v>
      </c>
      <c r="B116" s="37" t="s">
        <v>693</v>
      </c>
      <c r="C116" s="37" t="s">
        <v>750</v>
      </c>
      <c r="D116" s="37" t="s">
        <v>837</v>
      </c>
      <c r="E116" s="38" t="s">
        <v>809</v>
      </c>
      <c r="F116" s="39"/>
      <c r="G116" s="39"/>
      <c r="H116" s="59">
        <v>6800</v>
      </c>
      <c r="I116" s="59">
        <f t="shared" si="3"/>
        <v>0</v>
      </c>
      <c r="J116" s="59"/>
      <c r="K116" s="55"/>
      <c r="L116" s="2"/>
    </row>
    <row r="117" spans="1:12" hidden="1" outlineLevel="1" x14ac:dyDescent="0.35">
      <c r="A117" s="37">
        <v>1150</v>
      </c>
      <c r="B117" s="37" t="s">
        <v>694</v>
      </c>
      <c r="C117" s="37" t="s">
        <v>750</v>
      </c>
      <c r="D117" s="37" t="s">
        <v>845</v>
      </c>
      <c r="E117" s="38" t="s">
        <v>12</v>
      </c>
      <c r="F117" s="39"/>
      <c r="G117" s="39"/>
      <c r="H117" s="59">
        <v>2850</v>
      </c>
      <c r="I117" s="59">
        <f t="shared" si="3"/>
        <v>0</v>
      </c>
      <c r="J117" s="59"/>
      <c r="K117" s="55"/>
      <c r="L117" s="2"/>
    </row>
    <row r="118" spans="1:12" ht="30" hidden="1" outlineLevel="1" x14ac:dyDescent="0.35">
      <c r="A118" s="37">
        <v>1160</v>
      </c>
      <c r="B118" s="37" t="s">
        <v>695</v>
      </c>
      <c r="C118" s="37" t="s">
        <v>750</v>
      </c>
      <c r="D118" s="37" t="s">
        <v>846</v>
      </c>
      <c r="E118" s="38" t="s">
        <v>810</v>
      </c>
      <c r="F118" s="39"/>
      <c r="G118" s="39"/>
      <c r="H118" s="59">
        <v>890</v>
      </c>
      <c r="I118" s="59">
        <f t="shared" si="3"/>
        <v>0</v>
      </c>
      <c r="J118" s="59"/>
      <c r="K118" s="55"/>
      <c r="L118" s="2"/>
    </row>
    <row r="119" spans="1:12" ht="30" hidden="1" outlineLevel="1" x14ac:dyDescent="0.35">
      <c r="A119" s="37">
        <v>1170</v>
      </c>
      <c r="B119" s="37" t="s">
        <v>696</v>
      </c>
      <c r="C119" s="37" t="s">
        <v>750</v>
      </c>
      <c r="D119" s="37" t="s">
        <v>847</v>
      </c>
      <c r="E119" s="38" t="s">
        <v>811</v>
      </c>
      <c r="F119" s="39"/>
      <c r="G119" s="39"/>
      <c r="H119" s="59">
        <v>950</v>
      </c>
      <c r="I119" s="59">
        <f t="shared" si="3"/>
        <v>0</v>
      </c>
      <c r="J119" s="59"/>
      <c r="K119" s="55"/>
      <c r="L119" s="2"/>
    </row>
    <row r="120" spans="1:12" ht="30" outlineLevel="1" x14ac:dyDescent="0.35">
      <c r="A120" s="48">
        <v>1190</v>
      </c>
      <c r="B120" s="48" t="s">
        <v>697</v>
      </c>
      <c r="C120" s="48" t="s">
        <v>750</v>
      </c>
      <c r="D120" s="48" t="s">
        <v>842</v>
      </c>
      <c r="E120" s="49" t="s">
        <v>812</v>
      </c>
      <c r="F120" s="50">
        <v>4</v>
      </c>
      <c r="G120" s="50">
        <v>0</v>
      </c>
      <c r="H120" s="62">
        <v>486</v>
      </c>
      <c r="I120" s="62">
        <f t="shared" si="3"/>
        <v>1944</v>
      </c>
      <c r="J120" s="62">
        <f>H120*G120</f>
        <v>0</v>
      </c>
      <c r="K120" s="83" t="s">
        <v>901</v>
      </c>
      <c r="L120" s="2"/>
    </row>
    <row r="121" spans="1:12" ht="30" hidden="1" outlineLevel="1" x14ac:dyDescent="0.35">
      <c r="A121" s="37">
        <v>1200</v>
      </c>
      <c r="B121" s="37" t="s">
        <v>698</v>
      </c>
      <c r="C121" s="37" t="s">
        <v>750</v>
      </c>
      <c r="D121" s="37" t="s">
        <v>842</v>
      </c>
      <c r="E121" s="38" t="s">
        <v>813</v>
      </c>
      <c r="F121" s="39"/>
      <c r="G121" s="39"/>
      <c r="H121" s="59">
        <v>1549</v>
      </c>
      <c r="I121" s="59">
        <f t="shared" si="3"/>
        <v>0</v>
      </c>
      <c r="J121" s="59"/>
      <c r="K121" s="55"/>
      <c r="L121" s="2"/>
    </row>
    <row r="122" spans="1:12" hidden="1" outlineLevel="1" x14ac:dyDescent="0.35">
      <c r="A122" s="79">
        <v>1210</v>
      </c>
      <c r="B122" s="79" t="s">
        <v>699</v>
      </c>
      <c r="C122" s="79" t="s">
        <v>750</v>
      </c>
      <c r="D122" s="79"/>
      <c r="E122" s="81"/>
      <c r="F122" s="78"/>
      <c r="G122" s="78"/>
      <c r="H122" s="80">
        <v>180</v>
      </c>
      <c r="I122" s="80">
        <f t="shared" si="3"/>
        <v>0</v>
      </c>
      <c r="J122" s="80"/>
      <c r="K122" s="82" t="s">
        <v>902</v>
      </c>
      <c r="L122" s="2"/>
    </row>
    <row r="123" spans="1:12" hidden="1" outlineLevel="1" x14ac:dyDescent="0.35">
      <c r="A123" s="37">
        <v>1220</v>
      </c>
      <c r="B123" s="37" t="s">
        <v>700</v>
      </c>
      <c r="C123" s="37" t="s">
        <v>750</v>
      </c>
      <c r="D123" s="37" t="s">
        <v>822</v>
      </c>
      <c r="E123" s="38"/>
      <c r="F123" s="39"/>
      <c r="G123" s="39"/>
      <c r="H123" s="59">
        <v>130</v>
      </c>
      <c r="I123" s="59">
        <f t="shared" si="3"/>
        <v>0</v>
      </c>
      <c r="J123" s="59"/>
      <c r="K123" s="55"/>
      <c r="L123" s="2"/>
    </row>
    <row r="124" spans="1:12" hidden="1" outlineLevel="1" x14ac:dyDescent="0.35">
      <c r="A124" s="79">
        <v>1230</v>
      </c>
      <c r="B124" s="79" t="s">
        <v>701</v>
      </c>
      <c r="C124" s="79" t="s">
        <v>750</v>
      </c>
      <c r="D124" s="79" t="s">
        <v>848</v>
      </c>
      <c r="E124" s="81"/>
      <c r="F124" s="78"/>
      <c r="G124" s="78"/>
      <c r="H124" s="80">
        <v>238</v>
      </c>
      <c r="I124" s="80">
        <f t="shared" si="3"/>
        <v>0</v>
      </c>
      <c r="J124" s="80"/>
      <c r="K124" s="82" t="s">
        <v>904</v>
      </c>
      <c r="L124" s="2"/>
    </row>
    <row r="125" spans="1:12" hidden="1" outlineLevel="1" x14ac:dyDescent="0.35">
      <c r="A125" s="37">
        <v>1240</v>
      </c>
      <c r="B125" s="37" t="s">
        <v>702</v>
      </c>
      <c r="C125" s="37" t="s">
        <v>750</v>
      </c>
      <c r="D125" s="37" t="s">
        <v>849</v>
      </c>
      <c r="E125" s="38" t="s">
        <v>814</v>
      </c>
      <c r="F125" s="39"/>
      <c r="G125" s="39"/>
      <c r="H125" s="59">
        <v>6450</v>
      </c>
      <c r="I125" s="59">
        <f t="shared" si="3"/>
        <v>0</v>
      </c>
      <c r="J125" s="59"/>
      <c r="K125" s="55"/>
      <c r="L125" s="2"/>
    </row>
    <row r="126" spans="1:12" hidden="1" outlineLevel="1" x14ac:dyDescent="0.35">
      <c r="A126" s="37">
        <v>1250</v>
      </c>
      <c r="B126" s="37" t="s">
        <v>703</v>
      </c>
      <c r="C126" s="37" t="s">
        <v>750</v>
      </c>
      <c r="D126" s="37" t="s">
        <v>822</v>
      </c>
      <c r="E126" s="38"/>
      <c r="F126" s="39"/>
      <c r="G126" s="39"/>
      <c r="H126" s="59">
        <v>630</v>
      </c>
      <c r="I126" s="59">
        <f t="shared" si="3"/>
        <v>0</v>
      </c>
      <c r="J126" s="59"/>
      <c r="K126" s="55"/>
      <c r="L126" s="2"/>
    </row>
    <row r="127" spans="1:12" hidden="1" outlineLevel="1" x14ac:dyDescent="0.35">
      <c r="A127" s="37">
        <v>1260</v>
      </c>
      <c r="B127" s="37" t="s">
        <v>704</v>
      </c>
      <c r="C127" s="37" t="s">
        <v>750</v>
      </c>
      <c r="D127" s="37" t="s">
        <v>822</v>
      </c>
      <c r="E127" s="38"/>
      <c r="F127" s="39"/>
      <c r="G127" s="39"/>
      <c r="H127" s="59">
        <v>670</v>
      </c>
      <c r="I127" s="59">
        <f t="shared" si="3"/>
        <v>0</v>
      </c>
      <c r="J127" s="59"/>
      <c r="K127" s="55"/>
      <c r="L127" s="2"/>
    </row>
    <row r="128" spans="1:12" hidden="1" outlineLevel="1" x14ac:dyDescent="0.35">
      <c r="A128" s="37">
        <v>1270</v>
      </c>
      <c r="B128" s="37" t="s">
        <v>705</v>
      </c>
      <c r="C128" s="37" t="s">
        <v>750</v>
      </c>
      <c r="D128" s="37" t="s">
        <v>822</v>
      </c>
      <c r="E128" s="38"/>
      <c r="F128" s="39"/>
      <c r="G128" s="39"/>
      <c r="H128" s="59">
        <v>350</v>
      </c>
      <c r="I128" s="59">
        <f t="shared" si="3"/>
        <v>0</v>
      </c>
      <c r="J128" s="59"/>
      <c r="K128" s="55"/>
      <c r="L128" s="2"/>
    </row>
    <row r="129" spans="1:12" hidden="1" outlineLevel="1" x14ac:dyDescent="0.35">
      <c r="A129" s="37">
        <v>1280</v>
      </c>
      <c r="B129" s="37" t="s">
        <v>706</v>
      </c>
      <c r="C129" s="37" t="s">
        <v>750</v>
      </c>
      <c r="D129" s="37" t="s">
        <v>822</v>
      </c>
      <c r="E129" s="38"/>
      <c r="F129" s="39"/>
      <c r="G129" s="39"/>
      <c r="H129" s="59">
        <v>4364</v>
      </c>
      <c r="I129" s="59">
        <f t="shared" si="3"/>
        <v>0</v>
      </c>
      <c r="J129" s="59"/>
      <c r="K129" s="55"/>
      <c r="L129" s="2"/>
    </row>
    <row r="130" spans="1:12" hidden="1" outlineLevel="1" x14ac:dyDescent="0.35">
      <c r="A130" s="37">
        <v>1290</v>
      </c>
      <c r="B130" s="37" t="s">
        <v>707</v>
      </c>
      <c r="C130" s="37" t="s">
        <v>750</v>
      </c>
      <c r="D130" s="37" t="s">
        <v>822</v>
      </c>
      <c r="E130" s="38"/>
      <c r="F130" s="39"/>
      <c r="G130" s="39"/>
      <c r="H130" s="59">
        <v>503</v>
      </c>
      <c r="I130" s="59">
        <f t="shared" si="3"/>
        <v>0</v>
      </c>
      <c r="J130" s="59"/>
      <c r="K130" s="55"/>
      <c r="L130" s="2"/>
    </row>
    <row r="131" spans="1:12" hidden="1" outlineLevel="1" x14ac:dyDescent="0.35">
      <c r="A131" s="37">
        <v>1300</v>
      </c>
      <c r="B131" s="37" t="s">
        <v>708</v>
      </c>
      <c r="C131" s="37" t="s">
        <v>750</v>
      </c>
      <c r="D131" s="37" t="s">
        <v>822</v>
      </c>
      <c r="E131" s="38" t="s">
        <v>815</v>
      </c>
      <c r="F131" s="39"/>
      <c r="G131" s="39"/>
      <c r="H131" s="59">
        <v>794</v>
      </c>
      <c r="I131" s="59">
        <f t="shared" si="3"/>
        <v>0</v>
      </c>
      <c r="J131" s="59"/>
      <c r="K131" s="55"/>
      <c r="L131" s="2"/>
    </row>
    <row r="132" spans="1:12" hidden="1" outlineLevel="1" x14ac:dyDescent="0.35">
      <c r="A132" s="37">
        <v>1330</v>
      </c>
      <c r="B132" s="37" t="s">
        <v>709</v>
      </c>
      <c r="C132" s="37" t="s">
        <v>750</v>
      </c>
      <c r="D132" s="37" t="s">
        <v>822</v>
      </c>
      <c r="E132" s="38" t="s">
        <v>816</v>
      </c>
      <c r="F132" s="39"/>
      <c r="G132" s="39"/>
      <c r="H132" s="59">
        <v>2000</v>
      </c>
      <c r="I132" s="59">
        <f t="shared" si="3"/>
        <v>0</v>
      </c>
      <c r="J132" s="59"/>
      <c r="K132" s="55"/>
      <c r="L132" s="2"/>
    </row>
    <row r="133" spans="1:12" ht="33" hidden="1" customHeight="1" outlineLevel="1" x14ac:dyDescent="0.35">
      <c r="A133" s="37">
        <v>1340</v>
      </c>
      <c r="B133" s="37" t="s">
        <v>710</v>
      </c>
      <c r="C133" s="37" t="s">
        <v>750</v>
      </c>
      <c r="D133" s="37" t="s">
        <v>850</v>
      </c>
      <c r="E133" s="38"/>
      <c r="F133" s="39"/>
      <c r="G133" s="39"/>
      <c r="H133" s="59">
        <v>471</v>
      </c>
      <c r="I133" s="59">
        <f t="shared" si="3"/>
        <v>0</v>
      </c>
      <c r="J133" s="59"/>
      <c r="K133" s="56" t="s">
        <v>890</v>
      </c>
      <c r="L133" s="2"/>
    </row>
    <row r="134" spans="1:12" hidden="1" outlineLevel="1" x14ac:dyDescent="0.35">
      <c r="A134" s="79">
        <v>1350</v>
      </c>
      <c r="B134" s="79" t="s">
        <v>711</v>
      </c>
      <c r="C134" s="79" t="s">
        <v>750</v>
      </c>
      <c r="D134" s="79" t="s">
        <v>850</v>
      </c>
      <c r="E134" s="81" t="s">
        <v>817</v>
      </c>
      <c r="F134" s="78"/>
      <c r="G134" s="78"/>
      <c r="H134" s="80">
        <v>1401</v>
      </c>
      <c r="I134" s="80">
        <f t="shared" si="3"/>
        <v>0</v>
      </c>
      <c r="J134" s="80"/>
      <c r="K134" s="82" t="s">
        <v>955</v>
      </c>
      <c r="L134" s="2"/>
    </row>
    <row r="135" spans="1:12" hidden="1" outlineLevel="1" x14ac:dyDescent="0.35">
      <c r="A135" s="37">
        <v>1360</v>
      </c>
      <c r="B135" s="37" t="s">
        <v>712</v>
      </c>
      <c r="C135" s="37" t="s">
        <v>750</v>
      </c>
      <c r="D135" s="37" t="s">
        <v>850</v>
      </c>
      <c r="E135" s="38"/>
      <c r="F135" s="39"/>
      <c r="G135" s="39"/>
      <c r="H135" s="59">
        <v>481</v>
      </c>
      <c r="I135" s="59">
        <f t="shared" si="3"/>
        <v>0</v>
      </c>
      <c r="J135" s="59"/>
      <c r="K135" s="55"/>
      <c r="L135" s="2"/>
    </row>
    <row r="136" spans="1:12" hidden="1" outlineLevel="1" x14ac:dyDescent="0.35">
      <c r="A136" s="79">
        <v>1370</v>
      </c>
      <c r="B136" s="79" t="s">
        <v>713</v>
      </c>
      <c r="C136" s="79" t="s">
        <v>750</v>
      </c>
      <c r="D136" s="79" t="s">
        <v>850</v>
      </c>
      <c r="E136" s="81"/>
      <c r="F136" s="78"/>
      <c r="G136" s="78"/>
      <c r="H136" s="80">
        <v>481</v>
      </c>
      <c r="I136" s="80">
        <f t="shared" si="3"/>
        <v>0</v>
      </c>
      <c r="J136" s="80"/>
      <c r="K136" s="82" t="s">
        <v>956</v>
      </c>
      <c r="L136" s="2"/>
    </row>
    <row r="137" spans="1:12" hidden="1" outlineLevel="1" x14ac:dyDescent="0.35">
      <c r="A137" s="48">
        <v>1380</v>
      </c>
      <c r="B137" s="48" t="s">
        <v>714</v>
      </c>
      <c r="C137" s="48" t="s">
        <v>750</v>
      </c>
      <c r="D137" s="48" t="s">
        <v>850</v>
      </c>
      <c r="E137" s="49" t="s">
        <v>818</v>
      </c>
      <c r="F137" s="50"/>
      <c r="G137" s="50"/>
      <c r="H137" s="62">
        <v>622</v>
      </c>
      <c r="I137" s="62">
        <f t="shared" si="3"/>
        <v>0</v>
      </c>
      <c r="J137" s="62"/>
      <c r="K137" s="83" t="s">
        <v>891</v>
      </c>
      <c r="L137" s="2"/>
    </row>
    <row r="138" spans="1:12" hidden="1" outlineLevel="1" x14ac:dyDescent="0.35">
      <c r="A138" s="79">
        <v>1390</v>
      </c>
      <c r="B138" s="79" t="s">
        <v>715</v>
      </c>
      <c r="C138" s="79" t="s">
        <v>750</v>
      </c>
      <c r="D138" s="79" t="s">
        <v>851</v>
      </c>
      <c r="E138" s="81"/>
      <c r="F138" s="78"/>
      <c r="G138" s="78"/>
      <c r="H138" s="80">
        <v>2490</v>
      </c>
      <c r="I138" s="80">
        <f t="shared" si="3"/>
        <v>0</v>
      </c>
      <c r="J138" s="80"/>
      <c r="K138" s="82" t="s">
        <v>957</v>
      </c>
      <c r="L138" s="2"/>
    </row>
    <row r="139" spans="1:12" hidden="1" outlineLevel="1" x14ac:dyDescent="0.35">
      <c r="A139" s="37">
        <v>1400</v>
      </c>
      <c r="B139" s="37" t="s">
        <v>716</v>
      </c>
      <c r="C139" s="37" t="s">
        <v>750</v>
      </c>
      <c r="D139" s="37" t="s">
        <v>850</v>
      </c>
      <c r="E139" s="38"/>
      <c r="F139" s="39"/>
      <c r="G139" s="39"/>
      <c r="H139" s="59">
        <v>1280</v>
      </c>
      <c r="I139" s="59">
        <f t="shared" ref="I139:I170" si="4">SUM(F139:F139)*H139</f>
        <v>0</v>
      </c>
      <c r="J139" s="59"/>
      <c r="K139" s="55"/>
      <c r="L139" s="2"/>
    </row>
    <row r="140" spans="1:12" ht="30" hidden="1" outlineLevel="1" x14ac:dyDescent="0.35">
      <c r="A140" s="37">
        <v>1410</v>
      </c>
      <c r="B140" s="37" t="s">
        <v>717</v>
      </c>
      <c r="C140" s="37" t="s">
        <v>750</v>
      </c>
      <c r="D140" s="37" t="s">
        <v>852</v>
      </c>
      <c r="E140" s="38"/>
      <c r="F140" s="39"/>
      <c r="G140" s="39"/>
      <c r="H140" s="59">
        <v>991</v>
      </c>
      <c r="I140" s="59">
        <f t="shared" si="4"/>
        <v>0</v>
      </c>
      <c r="J140" s="59"/>
      <c r="K140" s="55"/>
      <c r="L140" s="2"/>
    </row>
    <row r="141" spans="1:12" ht="30" hidden="1" outlineLevel="1" x14ac:dyDescent="0.35">
      <c r="A141" s="37">
        <v>1420</v>
      </c>
      <c r="B141" s="37" t="s">
        <v>718</v>
      </c>
      <c r="C141" s="37" t="s">
        <v>750</v>
      </c>
      <c r="D141" s="37" t="s">
        <v>853</v>
      </c>
      <c r="E141" s="38"/>
      <c r="F141" s="39"/>
      <c r="G141" s="39"/>
      <c r="H141" s="59">
        <v>422</v>
      </c>
      <c r="I141" s="59">
        <f t="shared" si="4"/>
        <v>0</v>
      </c>
      <c r="J141" s="59"/>
      <c r="K141" s="55"/>
      <c r="L141" s="2"/>
    </row>
    <row r="142" spans="1:12" hidden="1" outlineLevel="1" x14ac:dyDescent="0.35">
      <c r="A142" s="37">
        <v>1430</v>
      </c>
      <c r="B142" s="37" t="s">
        <v>719</v>
      </c>
      <c r="C142" s="37" t="s">
        <v>750</v>
      </c>
      <c r="D142" s="37" t="s">
        <v>854</v>
      </c>
      <c r="E142" s="38"/>
      <c r="F142" s="39"/>
      <c r="G142" s="39"/>
      <c r="H142" s="59">
        <v>537</v>
      </c>
      <c r="I142" s="59">
        <f t="shared" si="4"/>
        <v>0</v>
      </c>
      <c r="J142" s="59"/>
      <c r="K142" s="55"/>
      <c r="L142" s="2"/>
    </row>
    <row r="143" spans="1:12" hidden="1" outlineLevel="1" x14ac:dyDescent="0.35">
      <c r="A143" s="37">
        <v>1440</v>
      </c>
      <c r="B143" s="37" t="s">
        <v>720</v>
      </c>
      <c r="C143" s="37" t="s">
        <v>750</v>
      </c>
      <c r="D143" s="37" t="s">
        <v>854</v>
      </c>
      <c r="E143" s="38"/>
      <c r="F143" s="39"/>
      <c r="G143" s="39"/>
      <c r="H143" s="59">
        <v>477</v>
      </c>
      <c r="I143" s="59">
        <f t="shared" si="4"/>
        <v>0</v>
      </c>
      <c r="J143" s="59"/>
      <c r="K143" s="55"/>
      <c r="L143" s="2"/>
    </row>
    <row r="144" spans="1:12" hidden="1" outlineLevel="1" x14ac:dyDescent="0.35">
      <c r="A144" s="37">
        <v>1450</v>
      </c>
      <c r="B144" s="37" t="s">
        <v>721</v>
      </c>
      <c r="C144" s="37" t="s">
        <v>750</v>
      </c>
      <c r="D144" s="37" t="s">
        <v>855</v>
      </c>
      <c r="E144" s="38"/>
      <c r="F144" s="39"/>
      <c r="G144" s="39"/>
      <c r="H144" s="59">
        <v>11595</v>
      </c>
      <c r="I144" s="59">
        <f t="shared" si="4"/>
        <v>0</v>
      </c>
      <c r="J144" s="59"/>
      <c r="K144" s="55"/>
      <c r="L144" s="2"/>
    </row>
    <row r="145" spans="1:12" hidden="1" outlineLevel="1" x14ac:dyDescent="0.35">
      <c r="A145" s="37">
        <v>1460</v>
      </c>
      <c r="B145" s="37" t="s">
        <v>722</v>
      </c>
      <c r="C145" s="37" t="s">
        <v>750</v>
      </c>
      <c r="D145" s="37" t="s">
        <v>822</v>
      </c>
      <c r="E145" s="38" t="s">
        <v>819</v>
      </c>
      <c r="F145" s="39"/>
      <c r="G145" s="39"/>
      <c r="H145" s="59">
        <v>34065</v>
      </c>
      <c r="I145" s="59">
        <f t="shared" si="4"/>
        <v>0</v>
      </c>
      <c r="J145" s="59"/>
      <c r="K145" s="55"/>
      <c r="L145" s="2"/>
    </row>
    <row r="146" spans="1:12" hidden="1" outlineLevel="1" x14ac:dyDescent="0.35">
      <c r="A146" s="37">
        <v>1470</v>
      </c>
      <c r="B146" s="37" t="s">
        <v>723</v>
      </c>
      <c r="C146" s="37" t="s">
        <v>750</v>
      </c>
      <c r="D146" s="37" t="s">
        <v>822</v>
      </c>
      <c r="E146" s="38" t="s">
        <v>819</v>
      </c>
      <c r="F146" s="39"/>
      <c r="G146" s="39"/>
      <c r="H146" s="59">
        <v>17227</v>
      </c>
      <c r="I146" s="59">
        <f t="shared" si="4"/>
        <v>0</v>
      </c>
      <c r="J146" s="59"/>
      <c r="K146" s="55"/>
      <c r="L146" s="2"/>
    </row>
    <row r="147" spans="1:12" hidden="1" outlineLevel="1" x14ac:dyDescent="0.35">
      <c r="A147" s="37">
        <v>1480</v>
      </c>
      <c r="B147" s="37" t="s">
        <v>724</v>
      </c>
      <c r="C147" s="37" t="s">
        <v>750</v>
      </c>
      <c r="D147" s="37" t="s">
        <v>822</v>
      </c>
      <c r="E147" s="38" t="s">
        <v>819</v>
      </c>
      <c r="F147" s="39"/>
      <c r="G147" s="39"/>
      <c r="H147" s="59">
        <v>17227</v>
      </c>
      <c r="I147" s="59">
        <f t="shared" si="4"/>
        <v>0</v>
      </c>
      <c r="J147" s="59"/>
      <c r="K147" s="55"/>
      <c r="L147" s="2"/>
    </row>
    <row r="148" spans="1:12" hidden="1" outlineLevel="1" x14ac:dyDescent="0.35">
      <c r="A148" s="37">
        <v>1490</v>
      </c>
      <c r="B148" s="37" t="s">
        <v>725</v>
      </c>
      <c r="C148" s="37" t="s">
        <v>750</v>
      </c>
      <c r="D148" s="37" t="s">
        <v>822</v>
      </c>
      <c r="E148" s="38"/>
      <c r="F148" s="39"/>
      <c r="G148" s="39"/>
      <c r="H148" s="59">
        <v>198</v>
      </c>
      <c r="I148" s="59">
        <f t="shared" si="4"/>
        <v>0</v>
      </c>
      <c r="J148" s="59"/>
      <c r="K148" s="55"/>
      <c r="L148" s="2"/>
    </row>
    <row r="149" spans="1:12" hidden="1" outlineLevel="1" x14ac:dyDescent="0.35">
      <c r="A149" s="37">
        <v>1500</v>
      </c>
      <c r="B149" s="37" t="s">
        <v>726</v>
      </c>
      <c r="C149" s="37" t="s">
        <v>750</v>
      </c>
      <c r="D149" s="37" t="s">
        <v>822</v>
      </c>
      <c r="E149" s="38"/>
      <c r="F149" s="39"/>
      <c r="G149" s="39"/>
      <c r="H149" s="59">
        <v>955</v>
      </c>
      <c r="I149" s="59">
        <f t="shared" si="4"/>
        <v>0</v>
      </c>
      <c r="J149" s="59"/>
      <c r="K149" s="55"/>
      <c r="L149" s="2"/>
    </row>
    <row r="150" spans="1:12" ht="30" hidden="1" outlineLevel="1" x14ac:dyDescent="0.35">
      <c r="A150" s="37">
        <v>1510</v>
      </c>
      <c r="B150" s="37" t="s">
        <v>727</v>
      </c>
      <c r="C150" s="37" t="s">
        <v>750</v>
      </c>
      <c r="D150" s="37" t="s">
        <v>822</v>
      </c>
      <c r="E150" s="38"/>
      <c r="F150" s="39"/>
      <c r="G150" s="39"/>
      <c r="H150" s="59">
        <v>2632</v>
      </c>
      <c r="I150" s="59">
        <f t="shared" si="4"/>
        <v>0</v>
      </c>
      <c r="J150" s="59"/>
      <c r="K150" s="55"/>
      <c r="L150" s="2"/>
    </row>
    <row r="151" spans="1:12" hidden="1" outlineLevel="1" x14ac:dyDescent="0.35">
      <c r="A151" s="37">
        <v>1520</v>
      </c>
      <c r="B151" s="37" t="s">
        <v>728</v>
      </c>
      <c r="C151" s="37" t="s">
        <v>750</v>
      </c>
      <c r="D151" s="37" t="s">
        <v>822</v>
      </c>
      <c r="E151" s="38"/>
      <c r="F151" s="39"/>
      <c r="G151" s="39"/>
      <c r="H151" s="59">
        <v>3500</v>
      </c>
      <c r="I151" s="59">
        <f t="shared" si="4"/>
        <v>0</v>
      </c>
      <c r="J151" s="59"/>
      <c r="K151" s="55"/>
      <c r="L151" s="2"/>
    </row>
    <row r="152" spans="1:12" hidden="1" outlineLevel="1" x14ac:dyDescent="0.35">
      <c r="A152" s="37">
        <v>1530</v>
      </c>
      <c r="B152" s="37" t="s">
        <v>729</v>
      </c>
      <c r="C152" s="37" t="s">
        <v>750</v>
      </c>
      <c r="D152" s="37" t="s">
        <v>822</v>
      </c>
      <c r="E152" s="38"/>
      <c r="F152" s="39"/>
      <c r="G152" s="39"/>
      <c r="H152" s="59">
        <v>120114</v>
      </c>
      <c r="I152" s="59">
        <f t="shared" si="4"/>
        <v>0</v>
      </c>
      <c r="J152" s="59"/>
      <c r="K152" s="55"/>
      <c r="L152" s="2"/>
    </row>
    <row r="153" spans="1:12" ht="30" hidden="1" outlineLevel="1" x14ac:dyDescent="0.35">
      <c r="A153" s="37">
        <v>1540</v>
      </c>
      <c r="B153" s="37" t="s">
        <v>730</v>
      </c>
      <c r="C153" s="37" t="s">
        <v>750</v>
      </c>
      <c r="D153" s="37" t="s">
        <v>856</v>
      </c>
      <c r="E153" s="38" t="s">
        <v>820</v>
      </c>
      <c r="F153" s="39"/>
      <c r="G153" s="39"/>
      <c r="H153" s="59">
        <v>4950</v>
      </c>
      <c r="I153" s="59">
        <f t="shared" si="4"/>
        <v>0</v>
      </c>
      <c r="J153" s="59"/>
      <c r="K153" s="55"/>
      <c r="L153" s="2"/>
    </row>
    <row r="154" spans="1:12" ht="30" hidden="1" outlineLevel="1" x14ac:dyDescent="0.35">
      <c r="A154" s="37">
        <v>1550</v>
      </c>
      <c r="B154" s="37" t="s">
        <v>731</v>
      </c>
      <c r="C154" s="37" t="s">
        <v>750</v>
      </c>
      <c r="D154" s="37" t="s">
        <v>857</v>
      </c>
      <c r="E154" s="38" t="s">
        <v>820</v>
      </c>
      <c r="F154" s="39"/>
      <c r="G154" s="39"/>
      <c r="H154" s="59">
        <v>5281</v>
      </c>
      <c r="I154" s="59">
        <f t="shared" si="4"/>
        <v>0</v>
      </c>
      <c r="J154" s="59"/>
      <c r="K154" s="55"/>
      <c r="L154" s="2"/>
    </row>
    <row r="155" spans="1:12" ht="30" hidden="1" outlineLevel="1" x14ac:dyDescent="0.35">
      <c r="A155" s="37">
        <v>1560</v>
      </c>
      <c r="B155" s="37" t="s">
        <v>732</v>
      </c>
      <c r="C155" s="37" t="s">
        <v>750</v>
      </c>
      <c r="D155" s="37" t="s">
        <v>858</v>
      </c>
      <c r="E155" s="38" t="s">
        <v>820</v>
      </c>
      <c r="F155" s="39"/>
      <c r="G155" s="39"/>
      <c r="H155" s="59">
        <v>4781</v>
      </c>
      <c r="I155" s="59">
        <f t="shared" si="4"/>
        <v>0</v>
      </c>
      <c r="J155" s="59"/>
      <c r="K155" s="55"/>
      <c r="L155" s="2"/>
    </row>
    <row r="156" spans="1:12" ht="30" hidden="1" outlineLevel="1" x14ac:dyDescent="0.35">
      <c r="A156" s="37">
        <v>1570</v>
      </c>
      <c r="B156" s="37" t="s">
        <v>733</v>
      </c>
      <c r="C156" s="37" t="s">
        <v>750</v>
      </c>
      <c r="D156" s="37" t="s">
        <v>859</v>
      </c>
      <c r="E156" s="38"/>
      <c r="F156" s="39"/>
      <c r="G156" s="39"/>
      <c r="H156" s="59">
        <v>1585</v>
      </c>
      <c r="I156" s="59">
        <f t="shared" si="4"/>
        <v>0</v>
      </c>
      <c r="J156" s="59"/>
      <c r="K156" s="55"/>
      <c r="L156" s="2"/>
    </row>
    <row r="157" spans="1:12" ht="30" hidden="1" outlineLevel="1" x14ac:dyDescent="0.35">
      <c r="A157" s="37">
        <v>1590</v>
      </c>
      <c r="B157" s="37" t="s">
        <v>734</v>
      </c>
      <c r="C157" s="37" t="s">
        <v>750</v>
      </c>
      <c r="D157" s="37" t="s">
        <v>860</v>
      </c>
      <c r="E157" s="38"/>
      <c r="F157" s="39"/>
      <c r="G157" s="39"/>
      <c r="H157" s="59">
        <v>2100</v>
      </c>
      <c r="I157" s="59">
        <f t="shared" si="4"/>
        <v>0</v>
      </c>
      <c r="J157" s="59"/>
      <c r="K157" s="55"/>
      <c r="L157" s="2"/>
    </row>
    <row r="158" spans="1:12" ht="30" hidden="1" outlineLevel="1" x14ac:dyDescent="0.35">
      <c r="A158" s="37">
        <v>1630</v>
      </c>
      <c r="B158" s="37" t="s">
        <v>735</v>
      </c>
      <c r="C158" s="37" t="s">
        <v>750</v>
      </c>
      <c r="D158" s="37" t="s">
        <v>861</v>
      </c>
      <c r="E158" s="38"/>
      <c r="F158" s="39"/>
      <c r="G158" s="39"/>
      <c r="H158" s="59">
        <v>1164</v>
      </c>
      <c r="I158" s="59">
        <f t="shared" si="4"/>
        <v>0</v>
      </c>
      <c r="J158" s="59"/>
      <c r="K158" s="55"/>
      <c r="L158" s="2"/>
    </row>
    <row r="159" spans="1:12" hidden="1" outlineLevel="1" x14ac:dyDescent="0.35">
      <c r="A159" s="37">
        <v>1640</v>
      </c>
      <c r="B159" s="37" t="s">
        <v>736</v>
      </c>
      <c r="C159" s="37" t="s">
        <v>750</v>
      </c>
      <c r="D159" s="37" t="s">
        <v>862</v>
      </c>
      <c r="E159" s="38"/>
      <c r="F159" s="39"/>
      <c r="G159" s="39"/>
      <c r="H159" s="59">
        <v>1087</v>
      </c>
      <c r="I159" s="59">
        <f t="shared" si="4"/>
        <v>0</v>
      </c>
      <c r="J159" s="59"/>
      <c r="K159" s="55"/>
      <c r="L159" s="2"/>
    </row>
    <row r="160" spans="1:12" hidden="1" outlineLevel="1" x14ac:dyDescent="0.35">
      <c r="A160" s="37">
        <v>1650</v>
      </c>
      <c r="B160" s="37" t="s">
        <v>737</v>
      </c>
      <c r="C160" s="37" t="s">
        <v>750</v>
      </c>
      <c r="D160" s="37" t="s">
        <v>822</v>
      </c>
      <c r="E160" s="38"/>
      <c r="F160" s="39"/>
      <c r="G160" s="39"/>
      <c r="H160" s="59">
        <v>350</v>
      </c>
      <c r="I160" s="59">
        <f t="shared" si="4"/>
        <v>0</v>
      </c>
      <c r="J160" s="59"/>
      <c r="K160" s="55"/>
      <c r="L160" s="2"/>
    </row>
    <row r="161" spans="1:12" hidden="1" outlineLevel="1" x14ac:dyDescent="0.35">
      <c r="A161" s="37">
        <v>1660</v>
      </c>
      <c r="B161" s="37" t="s">
        <v>738</v>
      </c>
      <c r="C161" s="37" t="s">
        <v>750</v>
      </c>
      <c r="D161" s="37" t="s">
        <v>863</v>
      </c>
      <c r="E161" s="38"/>
      <c r="F161" s="39"/>
      <c r="G161" s="39"/>
      <c r="H161" s="59">
        <v>1050</v>
      </c>
      <c r="I161" s="59">
        <f t="shared" si="4"/>
        <v>0</v>
      </c>
      <c r="J161" s="59"/>
      <c r="K161" s="55"/>
      <c r="L161" s="2"/>
    </row>
    <row r="162" spans="1:12" ht="31.5" hidden="1" outlineLevel="1" x14ac:dyDescent="0.35">
      <c r="A162" s="37">
        <v>1670</v>
      </c>
      <c r="B162" s="37" t="s">
        <v>739</v>
      </c>
      <c r="C162" s="37" t="s">
        <v>750</v>
      </c>
      <c r="D162" s="37" t="s">
        <v>863</v>
      </c>
      <c r="E162" s="38"/>
      <c r="F162" s="39"/>
      <c r="G162" s="39"/>
      <c r="H162" s="59">
        <v>1219</v>
      </c>
      <c r="I162" s="59">
        <f t="shared" si="4"/>
        <v>0</v>
      </c>
      <c r="J162" s="59"/>
      <c r="K162" s="56" t="s">
        <v>892</v>
      </c>
      <c r="L162" s="2"/>
    </row>
    <row r="163" spans="1:12" hidden="1" outlineLevel="1" x14ac:dyDescent="0.35">
      <c r="A163" s="37">
        <v>1680</v>
      </c>
      <c r="B163" s="37" t="s">
        <v>740</v>
      </c>
      <c r="C163" s="37" t="s">
        <v>750</v>
      </c>
      <c r="D163" s="37" t="s">
        <v>822</v>
      </c>
      <c r="E163" s="38"/>
      <c r="F163" s="39"/>
      <c r="G163" s="39"/>
      <c r="H163" s="59">
        <v>780</v>
      </c>
      <c r="I163" s="59">
        <f t="shared" si="4"/>
        <v>0</v>
      </c>
      <c r="J163" s="59"/>
      <c r="K163" s="55" t="s">
        <v>893</v>
      </c>
      <c r="L163" s="2"/>
    </row>
    <row r="164" spans="1:12" ht="30" hidden="1" outlineLevel="1" x14ac:dyDescent="0.35">
      <c r="A164" s="37">
        <v>1690</v>
      </c>
      <c r="B164" s="37" t="s">
        <v>741</v>
      </c>
      <c r="C164" s="37" t="s">
        <v>750</v>
      </c>
      <c r="D164" s="37" t="s">
        <v>822</v>
      </c>
      <c r="E164" s="38"/>
      <c r="F164" s="39"/>
      <c r="G164" s="39"/>
      <c r="H164" s="59">
        <v>350</v>
      </c>
      <c r="I164" s="59">
        <f t="shared" si="4"/>
        <v>0</v>
      </c>
      <c r="J164" s="59"/>
      <c r="K164" s="55" t="s">
        <v>894</v>
      </c>
      <c r="L164" s="2"/>
    </row>
    <row r="165" spans="1:12" ht="30" hidden="1" outlineLevel="1" x14ac:dyDescent="0.35">
      <c r="A165" s="37">
        <v>1700</v>
      </c>
      <c r="B165" s="37" t="s">
        <v>742</v>
      </c>
      <c r="C165" s="37" t="s">
        <v>750</v>
      </c>
      <c r="D165" s="37" t="s">
        <v>822</v>
      </c>
      <c r="E165" s="38"/>
      <c r="F165" s="39"/>
      <c r="G165" s="39"/>
      <c r="H165" s="59">
        <v>636</v>
      </c>
      <c r="I165" s="59">
        <f t="shared" si="4"/>
        <v>0</v>
      </c>
      <c r="J165" s="59"/>
      <c r="K165" s="55"/>
      <c r="L165" s="2"/>
    </row>
    <row r="166" spans="1:12" hidden="1" outlineLevel="1" x14ac:dyDescent="0.35">
      <c r="A166" s="37">
        <v>1710</v>
      </c>
      <c r="B166" s="37" t="s">
        <v>743</v>
      </c>
      <c r="C166" s="37" t="s">
        <v>750</v>
      </c>
      <c r="D166" s="37" t="s">
        <v>822</v>
      </c>
      <c r="E166" s="38"/>
      <c r="F166" s="39"/>
      <c r="G166" s="39"/>
      <c r="H166" s="59">
        <v>926</v>
      </c>
      <c r="I166" s="59">
        <f t="shared" si="4"/>
        <v>0</v>
      </c>
      <c r="J166" s="59"/>
      <c r="K166" s="55"/>
      <c r="L166" s="2"/>
    </row>
    <row r="167" spans="1:12" ht="30" hidden="1" outlineLevel="1" x14ac:dyDescent="0.35">
      <c r="A167" s="37">
        <v>1720</v>
      </c>
      <c r="B167" s="37" t="s">
        <v>744</v>
      </c>
      <c r="C167" s="37" t="s">
        <v>750</v>
      </c>
      <c r="D167" s="37" t="s">
        <v>864</v>
      </c>
      <c r="E167" s="38"/>
      <c r="F167" s="39"/>
      <c r="G167" s="39"/>
      <c r="H167" s="59">
        <v>536</v>
      </c>
      <c r="I167" s="59">
        <f t="shared" si="4"/>
        <v>0</v>
      </c>
      <c r="J167" s="59"/>
      <c r="K167" s="55"/>
      <c r="L167" s="2"/>
    </row>
    <row r="168" spans="1:12" ht="30" hidden="1" outlineLevel="1" x14ac:dyDescent="0.35">
      <c r="A168" s="37">
        <v>1730</v>
      </c>
      <c r="B168" s="37" t="s">
        <v>745</v>
      </c>
      <c r="C168" s="37" t="s">
        <v>750</v>
      </c>
      <c r="D168" s="37" t="s">
        <v>865</v>
      </c>
      <c r="E168" s="38"/>
      <c r="F168" s="39"/>
      <c r="G168" s="39"/>
      <c r="H168" s="59">
        <v>747</v>
      </c>
      <c r="I168" s="59">
        <f t="shared" si="4"/>
        <v>0</v>
      </c>
      <c r="J168" s="59"/>
      <c r="K168" s="55"/>
      <c r="L168" s="2"/>
    </row>
    <row r="169" spans="1:12" hidden="1" outlineLevel="1" x14ac:dyDescent="0.35">
      <c r="A169" s="37">
        <v>1740</v>
      </c>
      <c r="B169" s="37" t="s">
        <v>746</v>
      </c>
      <c r="C169" s="37" t="s">
        <v>750</v>
      </c>
      <c r="D169" s="37" t="s">
        <v>822</v>
      </c>
      <c r="E169" s="38"/>
      <c r="F169" s="39"/>
      <c r="G169" s="39"/>
      <c r="H169" s="59">
        <v>9114</v>
      </c>
      <c r="I169" s="59">
        <f t="shared" si="4"/>
        <v>0</v>
      </c>
      <c r="J169" s="59"/>
      <c r="K169" s="55"/>
      <c r="L169" s="2"/>
    </row>
    <row r="170" spans="1:12" ht="30" hidden="1" outlineLevel="1" x14ac:dyDescent="0.35">
      <c r="A170" s="37">
        <v>1750</v>
      </c>
      <c r="B170" s="37" t="s">
        <v>747</v>
      </c>
      <c r="C170" s="37" t="s">
        <v>750</v>
      </c>
      <c r="D170" s="37" t="s">
        <v>866</v>
      </c>
      <c r="E170" s="38"/>
      <c r="F170" s="39"/>
      <c r="G170" s="39"/>
      <c r="H170" s="59">
        <v>2776</v>
      </c>
      <c r="I170" s="59">
        <f t="shared" si="4"/>
        <v>0</v>
      </c>
      <c r="J170" s="59"/>
      <c r="K170" s="55"/>
      <c r="L170" s="2"/>
    </row>
    <row r="171" spans="1:12" ht="30" hidden="1" outlineLevel="1" x14ac:dyDescent="0.35">
      <c r="A171" s="37">
        <v>1760</v>
      </c>
      <c r="B171" s="37" t="s">
        <v>748</v>
      </c>
      <c r="C171" s="37" t="s">
        <v>750</v>
      </c>
      <c r="D171" s="37" t="s">
        <v>867</v>
      </c>
      <c r="E171" s="38" t="s">
        <v>821</v>
      </c>
      <c r="F171" s="39"/>
      <c r="G171" s="39"/>
      <c r="H171" s="59">
        <v>3403</v>
      </c>
      <c r="I171" s="59">
        <f t="shared" ref="I171:I185" si="5">SUM(F171:F171)*H171</f>
        <v>0</v>
      </c>
      <c r="J171" s="59"/>
      <c r="K171" s="55"/>
      <c r="L171" s="2"/>
    </row>
    <row r="172" spans="1:12" hidden="1" outlineLevel="1" x14ac:dyDescent="0.35">
      <c r="A172" s="37">
        <v>1770</v>
      </c>
      <c r="B172" s="37" t="s">
        <v>749</v>
      </c>
      <c r="C172" s="37" t="s">
        <v>750</v>
      </c>
      <c r="D172" s="37" t="s">
        <v>822</v>
      </c>
      <c r="E172" s="38"/>
      <c r="F172" s="39"/>
      <c r="G172" s="39"/>
      <c r="H172" s="59">
        <v>2800</v>
      </c>
      <c r="I172" s="59">
        <f t="shared" si="5"/>
        <v>0</v>
      </c>
      <c r="J172" s="59"/>
      <c r="K172" s="55"/>
      <c r="L172" s="2"/>
    </row>
    <row r="173" spans="1:12" hidden="1" x14ac:dyDescent="0.35">
      <c r="A173" s="41"/>
      <c r="B173" s="42" t="s">
        <v>5</v>
      </c>
      <c r="C173" s="43"/>
      <c r="D173" s="43"/>
      <c r="E173" s="43"/>
      <c r="F173" s="72"/>
      <c r="G173" s="72"/>
      <c r="H173" s="60"/>
      <c r="I173" s="59">
        <f t="shared" si="5"/>
        <v>0</v>
      </c>
      <c r="J173" s="59"/>
      <c r="K173" s="55"/>
      <c r="L173" s="2"/>
    </row>
    <row r="174" spans="1:12" hidden="1" x14ac:dyDescent="0.35">
      <c r="A174" s="41"/>
      <c r="B174" s="42" t="s">
        <v>558</v>
      </c>
      <c r="C174" s="43"/>
      <c r="D174" s="43"/>
      <c r="E174" s="43"/>
      <c r="F174" s="72"/>
      <c r="G174" s="72"/>
      <c r="H174" s="60"/>
      <c r="I174" s="59">
        <f t="shared" si="5"/>
        <v>0</v>
      </c>
      <c r="J174" s="59"/>
      <c r="K174" s="55"/>
      <c r="L174" s="2"/>
    </row>
    <row r="175" spans="1:12" hidden="1" outlineLevel="1" x14ac:dyDescent="0.35">
      <c r="A175" s="37">
        <v>1780</v>
      </c>
      <c r="B175" s="37" t="s">
        <v>877</v>
      </c>
      <c r="C175" s="37" t="s">
        <v>6</v>
      </c>
      <c r="D175" s="37"/>
      <c r="E175" s="38"/>
      <c r="F175" s="39"/>
      <c r="G175" s="39"/>
      <c r="H175" s="59">
        <v>121089</v>
      </c>
      <c r="I175" s="59">
        <f t="shared" si="5"/>
        <v>0</v>
      </c>
      <c r="J175" s="59"/>
      <c r="K175" s="55"/>
      <c r="L175" s="2"/>
    </row>
    <row r="176" spans="1:12" hidden="1" outlineLevel="1" x14ac:dyDescent="0.35">
      <c r="A176" s="37">
        <v>1790</v>
      </c>
      <c r="B176" s="37" t="s">
        <v>7</v>
      </c>
      <c r="C176" s="37" t="s">
        <v>6</v>
      </c>
      <c r="D176" s="37" t="s">
        <v>8</v>
      </c>
      <c r="E176" s="38"/>
      <c r="F176" s="39"/>
      <c r="G176" s="39"/>
      <c r="H176" s="59">
        <v>5850</v>
      </c>
      <c r="I176" s="59">
        <f t="shared" si="5"/>
        <v>0</v>
      </c>
      <c r="J176" s="59"/>
      <c r="K176" s="55"/>
      <c r="L176" s="2"/>
    </row>
    <row r="177" spans="1:12" hidden="1" outlineLevel="1" x14ac:dyDescent="0.35">
      <c r="A177" s="37">
        <v>1800</v>
      </c>
      <c r="B177" s="37" t="s">
        <v>10</v>
      </c>
      <c r="C177" s="37" t="s">
        <v>6</v>
      </c>
      <c r="D177" s="37" t="s">
        <v>11</v>
      </c>
      <c r="E177" s="38"/>
      <c r="F177" s="39"/>
      <c r="G177" s="39"/>
      <c r="H177" s="59">
        <v>2830</v>
      </c>
      <c r="I177" s="59">
        <f t="shared" si="5"/>
        <v>0</v>
      </c>
      <c r="J177" s="59"/>
      <c r="K177" s="55" t="s">
        <v>905</v>
      </c>
      <c r="L177" s="2"/>
    </row>
    <row r="178" spans="1:12" hidden="1" outlineLevel="1" x14ac:dyDescent="0.35">
      <c r="A178" s="37">
        <v>1810</v>
      </c>
      <c r="B178" s="37" t="s">
        <v>12</v>
      </c>
      <c r="C178" s="37" t="s">
        <v>6</v>
      </c>
      <c r="D178" s="37" t="s">
        <v>13</v>
      </c>
      <c r="E178" s="38"/>
      <c r="F178" s="39"/>
      <c r="G178" s="39"/>
      <c r="H178" s="59">
        <v>2980</v>
      </c>
      <c r="I178" s="59">
        <f t="shared" si="5"/>
        <v>0</v>
      </c>
      <c r="J178" s="59"/>
      <c r="K178" s="55"/>
      <c r="L178" s="2"/>
    </row>
    <row r="179" spans="1:12" hidden="1" outlineLevel="1" x14ac:dyDescent="0.35">
      <c r="A179" s="37">
        <v>1820</v>
      </c>
      <c r="B179" s="37" t="s">
        <v>14</v>
      </c>
      <c r="C179" s="37" t="s">
        <v>6</v>
      </c>
      <c r="D179" s="37" t="s">
        <v>15</v>
      </c>
      <c r="E179" s="38"/>
      <c r="F179" s="39"/>
      <c r="G179" s="39"/>
      <c r="H179" s="59">
        <v>1680</v>
      </c>
      <c r="I179" s="59">
        <f t="shared" si="5"/>
        <v>0</v>
      </c>
      <c r="J179" s="59"/>
      <c r="K179" s="55"/>
      <c r="L179" s="2"/>
    </row>
    <row r="180" spans="1:12" ht="30" outlineLevel="1" x14ac:dyDescent="0.35">
      <c r="A180" s="37">
        <v>1830</v>
      </c>
      <c r="B180" s="37" t="s">
        <v>16</v>
      </c>
      <c r="C180" s="37" t="s">
        <v>6</v>
      </c>
      <c r="D180" s="37" t="s">
        <v>17</v>
      </c>
      <c r="E180" s="38"/>
      <c r="F180" s="39">
        <v>1</v>
      </c>
      <c r="G180" s="39">
        <v>0</v>
      </c>
      <c r="H180" s="59">
        <v>1025</v>
      </c>
      <c r="I180" s="59">
        <f t="shared" si="5"/>
        <v>1025</v>
      </c>
      <c r="J180" s="62">
        <f>H180*G180</f>
        <v>0</v>
      </c>
      <c r="K180" s="39" t="s">
        <v>895</v>
      </c>
      <c r="L180" s="2"/>
    </row>
    <row r="181" spans="1:12" s="22" customFormat="1" ht="30" hidden="1" outlineLevel="1" x14ac:dyDescent="0.35">
      <c r="A181" s="37">
        <v>1840</v>
      </c>
      <c r="B181" s="37" t="s">
        <v>18</v>
      </c>
      <c r="C181" s="37" t="s">
        <v>6</v>
      </c>
      <c r="D181" s="37" t="s">
        <v>19</v>
      </c>
      <c r="E181" s="38"/>
      <c r="F181" s="39"/>
      <c r="G181" s="39"/>
      <c r="H181" s="59">
        <v>950</v>
      </c>
      <c r="I181" s="59">
        <f t="shared" si="5"/>
        <v>0</v>
      </c>
      <c r="J181" s="59"/>
      <c r="K181" s="55"/>
      <c r="L181" s="21"/>
    </row>
    <row r="182" spans="1:12" ht="30" hidden="1" outlineLevel="1" x14ac:dyDescent="0.35">
      <c r="A182" s="37">
        <v>1850</v>
      </c>
      <c r="B182" s="37" t="s">
        <v>20</v>
      </c>
      <c r="C182" s="37" t="s">
        <v>6</v>
      </c>
      <c r="D182" s="37" t="s">
        <v>21</v>
      </c>
      <c r="E182" s="38"/>
      <c r="F182" s="39"/>
      <c r="G182" s="39"/>
      <c r="H182" s="59">
        <v>7700</v>
      </c>
      <c r="I182" s="59">
        <f t="shared" si="5"/>
        <v>0</v>
      </c>
      <c r="J182" s="59"/>
      <c r="K182" s="55"/>
      <c r="L182" s="2"/>
    </row>
    <row r="183" spans="1:12" ht="45" hidden="1" outlineLevel="1" x14ac:dyDescent="0.35">
      <c r="A183" s="37">
        <v>1860</v>
      </c>
      <c r="B183" s="37" t="s">
        <v>22</v>
      </c>
      <c r="C183" s="37" t="s">
        <v>6</v>
      </c>
      <c r="D183" s="37" t="s">
        <v>23</v>
      </c>
      <c r="E183" s="38"/>
      <c r="F183" s="39"/>
      <c r="G183" s="39"/>
      <c r="H183" s="59">
        <v>8500</v>
      </c>
      <c r="I183" s="59">
        <f t="shared" si="5"/>
        <v>0</v>
      </c>
      <c r="J183" s="59"/>
      <c r="K183" s="55"/>
      <c r="L183" s="2"/>
    </row>
    <row r="184" spans="1:12" hidden="1" outlineLevel="1" x14ac:dyDescent="0.35">
      <c r="A184" s="37">
        <v>1870</v>
      </c>
      <c r="B184" s="37" t="s">
        <v>24</v>
      </c>
      <c r="C184" s="37" t="s">
        <v>6</v>
      </c>
      <c r="D184" s="37" t="s">
        <v>25</v>
      </c>
      <c r="E184" s="38"/>
      <c r="F184" s="39"/>
      <c r="G184" s="39"/>
      <c r="H184" s="59">
        <v>1820</v>
      </c>
      <c r="I184" s="59">
        <f t="shared" si="5"/>
        <v>0</v>
      </c>
      <c r="J184" s="59"/>
      <c r="K184" s="55"/>
      <c r="L184" s="2"/>
    </row>
    <row r="185" spans="1:12" ht="30" hidden="1" outlineLevel="1" x14ac:dyDescent="0.35">
      <c r="A185" s="37">
        <v>1880</v>
      </c>
      <c r="B185" s="37" t="s">
        <v>26</v>
      </c>
      <c r="C185" s="37" t="s">
        <v>6</v>
      </c>
      <c r="D185" s="37" t="s">
        <v>27</v>
      </c>
      <c r="E185" s="38"/>
      <c r="F185" s="39"/>
      <c r="G185" s="39"/>
      <c r="H185" s="59">
        <v>6250</v>
      </c>
      <c r="I185" s="59">
        <f t="shared" si="5"/>
        <v>0</v>
      </c>
      <c r="J185" s="59"/>
      <c r="K185" s="55"/>
      <c r="L185" s="2"/>
    </row>
    <row r="186" spans="1:12" ht="30" hidden="1" outlineLevel="1" x14ac:dyDescent="0.35">
      <c r="A186" s="37">
        <v>1890</v>
      </c>
      <c r="B186" s="37" t="s">
        <v>28</v>
      </c>
      <c r="C186" s="37" t="s">
        <v>6</v>
      </c>
      <c r="D186" s="37" t="s">
        <v>29</v>
      </c>
      <c r="E186" s="38"/>
      <c r="F186" s="39"/>
      <c r="G186" s="39"/>
      <c r="H186" s="59">
        <v>3610</v>
      </c>
      <c r="I186" s="59">
        <f>SUM(F186)*H186</f>
        <v>0</v>
      </c>
      <c r="J186" s="59"/>
      <c r="K186" s="55"/>
      <c r="L186" s="2"/>
    </row>
    <row r="187" spans="1:12" hidden="1" outlineLevel="1" x14ac:dyDescent="0.35">
      <c r="A187" s="37">
        <v>1900</v>
      </c>
      <c r="B187" s="37" t="s">
        <v>30</v>
      </c>
      <c r="C187" s="37" t="s">
        <v>6</v>
      </c>
      <c r="D187" s="37" t="s">
        <v>31</v>
      </c>
      <c r="E187" s="38"/>
      <c r="F187" s="39"/>
      <c r="G187" s="39"/>
      <c r="H187" s="59">
        <v>1140</v>
      </c>
      <c r="I187" s="59">
        <f>SUM(F187)*H187</f>
        <v>0</v>
      </c>
      <c r="J187" s="59"/>
      <c r="K187" s="55"/>
      <c r="L187" s="2"/>
    </row>
    <row r="188" spans="1:12" hidden="1" outlineLevel="1" x14ac:dyDescent="0.35">
      <c r="A188" s="37">
        <v>1910</v>
      </c>
      <c r="B188" s="37" t="s">
        <v>32</v>
      </c>
      <c r="C188" s="37" t="s">
        <v>6</v>
      </c>
      <c r="D188" s="37" t="s">
        <v>33</v>
      </c>
      <c r="E188" s="38"/>
      <c r="F188" s="39"/>
      <c r="G188" s="39"/>
      <c r="H188" s="59">
        <v>902.5</v>
      </c>
      <c r="I188" s="59">
        <f t="shared" ref="I188:I228" si="6">SUM(F188:F188)*H188</f>
        <v>0</v>
      </c>
      <c r="J188" s="59"/>
      <c r="K188" s="55"/>
      <c r="L188" s="2"/>
    </row>
    <row r="189" spans="1:12" ht="30" hidden="1" outlineLevel="1" x14ac:dyDescent="0.35">
      <c r="A189" s="37">
        <v>1920</v>
      </c>
      <c r="B189" s="37" t="s">
        <v>34</v>
      </c>
      <c r="C189" s="37" t="s">
        <v>6</v>
      </c>
      <c r="D189" s="37" t="s">
        <v>35</v>
      </c>
      <c r="E189" s="38"/>
      <c r="F189" s="39"/>
      <c r="G189" s="39"/>
      <c r="H189" s="59">
        <v>3990</v>
      </c>
      <c r="I189" s="59">
        <f t="shared" si="6"/>
        <v>0</v>
      </c>
      <c r="J189" s="59"/>
      <c r="K189" s="55"/>
      <c r="L189" s="2"/>
    </row>
    <row r="190" spans="1:12" ht="30" hidden="1" outlineLevel="1" x14ac:dyDescent="0.35">
      <c r="A190" s="37">
        <v>1930</v>
      </c>
      <c r="B190" s="37" t="s">
        <v>36</v>
      </c>
      <c r="C190" s="37" t="s">
        <v>6</v>
      </c>
      <c r="D190" s="37" t="s">
        <v>37</v>
      </c>
      <c r="E190" s="38"/>
      <c r="F190" s="39"/>
      <c r="G190" s="39"/>
      <c r="H190" s="59">
        <v>2375</v>
      </c>
      <c r="I190" s="59">
        <f t="shared" si="6"/>
        <v>0</v>
      </c>
      <c r="J190" s="59"/>
      <c r="K190" s="55" t="s">
        <v>896</v>
      </c>
      <c r="L190" s="2"/>
    </row>
    <row r="191" spans="1:12" hidden="1" outlineLevel="1" x14ac:dyDescent="0.35">
      <c r="A191" s="37">
        <v>1940</v>
      </c>
      <c r="B191" s="37" t="s">
        <v>38</v>
      </c>
      <c r="C191" s="37" t="s">
        <v>6</v>
      </c>
      <c r="D191" s="37" t="s">
        <v>39</v>
      </c>
      <c r="E191" s="38"/>
      <c r="F191" s="39"/>
      <c r="G191" s="39"/>
      <c r="H191" s="59">
        <v>95</v>
      </c>
      <c r="I191" s="59">
        <f t="shared" si="6"/>
        <v>0</v>
      </c>
      <c r="J191" s="59"/>
      <c r="K191" s="55"/>
      <c r="L191" s="2"/>
    </row>
    <row r="192" spans="1:12" hidden="1" outlineLevel="1" x14ac:dyDescent="0.35">
      <c r="A192" s="37">
        <v>1950</v>
      </c>
      <c r="B192" s="37" t="s">
        <v>40</v>
      </c>
      <c r="C192" s="37" t="s">
        <v>6</v>
      </c>
      <c r="D192" s="37" t="s">
        <v>41</v>
      </c>
      <c r="E192" s="38"/>
      <c r="F192" s="39"/>
      <c r="G192" s="39"/>
      <c r="H192" s="59">
        <v>114</v>
      </c>
      <c r="I192" s="59">
        <f t="shared" si="6"/>
        <v>0</v>
      </c>
      <c r="J192" s="59"/>
      <c r="K192" s="55"/>
      <c r="L192" s="2"/>
    </row>
    <row r="193" spans="1:12" hidden="1" outlineLevel="1" x14ac:dyDescent="0.35">
      <c r="A193" s="37">
        <v>1960</v>
      </c>
      <c r="B193" s="37" t="s">
        <v>42</v>
      </c>
      <c r="C193" s="37" t="s">
        <v>6</v>
      </c>
      <c r="D193" s="37" t="s">
        <v>43</v>
      </c>
      <c r="E193" s="38"/>
      <c r="F193" s="39"/>
      <c r="G193" s="39"/>
      <c r="H193" s="59">
        <v>142.5</v>
      </c>
      <c r="I193" s="59">
        <f t="shared" si="6"/>
        <v>0</v>
      </c>
      <c r="J193" s="59"/>
      <c r="K193" s="55"/>
      <c r="L193" s="2"/>
    </row>
    <row r="194" spans="1:12" hidden="1" outlineLevel="1" x14ac:dyDescent="0.35">
      <c r="A194" s="37">
        <v>1970</v>
      </c>
      <c r="B194" s="37" t="s">
        <v>44</v>
      </c>
      <c r="C194" s="37" t="s">
        <v>6</v>
      </c>
      <c r="D194" s="37">
        <v>604</v>
      </c>
      <c r="E194" s="38"/>
      <c r="F194" s="39"/>
      <c r="G194" s="39"/>
      <c r="H194" s="59">
        <v>95</v>
      </c>
      <c r="I194" s="59">
        <f t="shared" si="6"/>
        <v>0</v>
      </c>
      <c r="J194" s="59"/>
      <c r="K194" s="55"/>
      <c r="L194" s="2"/>
    </row>
    <row r="195" spans="1:12" hidden="1" outlineLevel="1" x14ac:dyDescent="0.35">
      <c r="A195" s="37">
        <v>1980</v>
      </c>
      <c r="B195" s="37" t="s">
        <v>45</v>
      </c>
      <c r="C195" s="37" t="s">
        <v>6</v>
      </c>
      <c r="D195" s="37" t="s">
        <v>46</v>
      </c>
      <c r="E195" s="38"/>
      <c r="F195" s="39"/>
      <c r="G195" s="39"/>
      <c r="H195" s="59">
        <v>450</v>
      </c>
      <c r="I195" s="59">
        <f t="shared" si="6"/>
        <v>0</v>
      </c>
      <c r="J195" s="59"/>
      <c r="K195" s="55" t="s">
        <v>954</v>
      </c>
      <c r="L195" s="2"/>
    </row>
    <row r="196" spans="1:12" hidden="1" outlineLevel="1" x14ac:dyDescent="0.35">
      <c r="A196" s="37">
        <v>1990</v>
      </c>
      <c r="B196" s="37" t="s">
        <v>47</v>
      </c>
      <c r="C196" s="37" t="s">
        <v>6</v>
      </c>
      <c r="D196" s="37" t="s">
        <v>48</v>
      </c>
      <c r="E196" s="38"/>
      <c r="F196" s="39"/>
      <c r="G196" s="39"/>
      <c r="H196" s="59">
        <v>114</v>
      </c>
      <c r="I196" s="59">
        <f t="shared" si="6"/>
        <v>0</v>
      </c>
      <c r="J196" s="59"/>
      <c r="K196" s="55"/>
      <c r="L196" s="2"/>
    </row>
    <row r="197" spans="1:12" s="20" customFormat="1" hidden="1" outlineLevel="1" x14ac:dyDescent="0.35">
      <c r="A197" s="37">
        <v>2000</v>
      </c>
      <c r="B197" s="37" t="s">
        <v>49</v>
      </c>
      <c r="C197" s="37" t="s">
        <v>6</v>
      </c>
      <c r="D197" s="37" t="s">
        <v>50</v>
      </c>
      <c r="E197" s="38"/>
      <c r="F197" s="39"/>
      <c r="G197" s="39"/>
      <c r="H197" s="59">
        <v>570</v>
      </c>
      <c r="I197" s="59">
        <f t="shared" si="6"/>
        <v>0</v>
      </c>
      <c r="J197" s="59"/>
      <c r="K197" s="55"/>
      <c r="L197" s="19"/>
    </row>
    <row r="198" spans="1:12" hidden="1" outlineLevel="1" x14ac:dyDescent="0.35">
      <c r="A198" s="37">
        <v>2010</v>
      </c>
      <c r="B198" s="37" t="s">
        <v>51</v>
      </c>
      <c r="C198" s="37" t="s">
        <v>6</v>
      </c>
      <c r="D198" s="37" t="s">
        <v>52</v>
      </c>
      <c r="E198" s="38"/>
      <c r="F198" s="39"/>
      <c r="G198" s="39"/>
      <c r="H198" s="59">
        <v>380</v>
      </c>
      <c r="I198" s="59">
        <f t="shared" si="6"/>
        <v>0</v>
      </c>
      <c r="J198" s="59"/>
      <c r="K198" s="55"/>
      <c r="L198" s="2"/>
    </row>
    <row r="199" spans="1:12" hidden="1" outlineLevel="1" x14ac:dyDescent="0.35">
      <c r="A199" s="37">
        <v>2020</v>
      </c>
      <c r="B199" s="37" t="s">
        <v>53</v>
      </c>
      <c r="C199" s="37" t="s">
        <v>6</v>
      </c>
      <c r="D199" s="37" t="s">
        <v>54</v>
      </c>
      <c r="E199" s="38"/>
      <c r="F199" s="39"/>
      <c r="G199" s="39"/>
      <c r="H199" s="59">
        <v>570</v>
      </c>
      <c r="I199" s="59">
        <f t="shared" si="6"/>
        <v>0</v>
      </c>
      <c r="J199" s="59"/>
      <c r="K199" s="55"/>
      <c r="L199" s="2"/>
    </row>
    <row r="200" spans="1:12" hidden="1" outlineLevel="1" x14ac:dyDescent="0.35">
      <c r="A200" s="37">
        <v>2030</v>
      </c>
      <c r="B200" s="37" t="s">
        <v>55</v>
      </c>
      <c r="C200" s="37" t="s">
        <v>6</v>
      </c>
      <c r="D200" s="37">
        <v>1085</v>
      </c>
      <c r="E200" s="38"/>
      <c r="F200" s="39"/>
      <c r="G200" s="39"/>
      <c r="H200" s="59">
        <v>190</v>
      </c>
      <c r="I200" s="59">
        <f t="shared" si="6"/>
        <v>0</v>
      </c>
      <c r="J200" s="59"/>
      <c r="K200" s="55"/>
      <c r="L200" s="2"/>
    </row>
    <row r="201" spans="1:12" ht="60" hidden="1" outlineLevel="1" x14ac:dyDescent="0.35">
      <c r="A201" s="48">
        <v>2040</v>
      </c>
      <c r="B201" s="48" t="s">
        <v>56</v>
      </c>
      <c r="C201" s="48" t="s">
        <v>6</v>
      </c>
      <c r="D201" s="48" t="s">
        <v>57</v>
      </c>
      <c r="E201" s="49" t="s">
        <v>65</v>
      </c>
      <c r="F201" s="50"/>
      <c r="G201" s="50"/>
      <c r="H201" s="62">
        <v>300</v>
      </c>
      <c r="I201" s="62">
        <f t="shared" si="6"/>
        <v>0</v>
      </c>
      <c r="J201" s="62"/>
      <c r="K201" s="83"/>
      <c r="L201" s="2"/>
    </row>
    <row r="202" spans="1:12" hidden="1" outlineLevel="1" x14ac:dyDescent="0.35">
      <c r="A202" s="37">
        <v>2050</v>
      </c>
      <c r="B202" s="37" t="s">
        <v>58</v>
      </c>
      <c r="C202" s="37" t="s">
        <v>6</v>
      </c>
      <c r="D202" s="37" t="s">
        <v>59</v>
      </c>
      <c r="E202" s="38"/>
      <c r="F202" s="39"/>
      <c r="G202" s="39"/>
      <c r="H202" s="59">
        <v>135</v>
      </c>
      <c r="I202" s="59">
        <f t="shared" si="6"/>
        <v>0</v>
      </c>
      <c r="J202" s="59"/>
      <c r="K202" s="55" t="s">
        <v>903</v>
      </c>
      <c r="L202" s="2"/>
    </row>
    <row r="203" spans="1:12" hidden="1" outlineLevel="1" x14ac:dyDescent="0.35">
      <c r="A203" s="37">
        <v>2060</v>
      </c>
      <c r="B203" s="37" t="s">
        <v>60</v>
      </c>
      <c r="C203" s="37" t="s">
        <v>6</v>
      </c>
      <c r="D203" s="37">
        <v>90100288</v>
      </c>
      <c r="E203" s="38"/>
      <c r="F203" s="39"/>
      <c r="G203" s="39"/>
      <c r="H203" s="59">
        <v>350</v>
      </c>
      <c r="I203" s="59">
        <f t="shared" si="6"/>
        <v>0</v>
      </c>
      <c r="J203" s="59"/>
      <c r="K203" s="55"/>
      <c r="L203" s="2"/>
    </row>
    <row r="204" spans="1:12" hidden="1" outlineLevel="1" x14ac:dyDescent="0.35">
      <c r="A204" s="37">
        <v>2070</v>
      </c>
      <c r="B204" s="37" t="s">
        <v>61</v>
      </c>
      <c r="C204" s="37" t="s">
        <v>6</v>
      </c>
      <c r="D204" s="37" t="s">
        <v>62</v>
      </c>
      <c r="E204" s="38"/>
      <c r="F204" s="39"/>
      <c r="G204" s="39"/>
      <c r="H204" s="59">
        <v>114</v>
      </c>
      <c r="I204" s="59">
        <f t="shared" si="6"/>
        <v>0</v>
      </c>
      <c r="J204" s="59"/>
      <c r="K204" s="55" t="s">
        <v>888</v>
      </c>
      <c r="L204" s="2"/>
    </row>
    <row r="205" spans="1:12" s="20" customFormat="1" ht="30" hidden="1" outlineLevel="1" x14ac:dyDescent="0.35">
      <c r="A205" s="37">
        <v>2080</v>
      </c>
      <c r="B205" s="37" t="s">
        <v>63</v>
      </c>
      <c r="C205" s="37" t="s">
        <v>6</v>
      </c>
      <c r="D205" s="37">
        <v>89102212</v>
      </c>
      <c r="E205" s="38" t="s">
        <v>572</v>
      </c>
      <c r="F205" s="39"/>
      <c r="G205" s="39"/>
      <c r="H205" s="59">
        <v>630</v>
      </c>
      <c r="I205" s="59">
        <f t="shared" si="6"/>
        <v>0</v>
      </c>
      <c r="J205" s="59"/>
      <c r="K205" s="55"/>
      <c r="L205" s="19"/>
    </row>
    <row r="206" spans="1:12" ht="90" hidden="1" outlineLevel="1" x14ac:dyDescent="0.35">
      <c r="A206" s="37">
        <v>2090</v>
      </c>
      <c r="B206" s="40" t="s">
        <v>886</v>
      </c>
      <c r="C206" s="37" t="s">
        <v>6</v>
      </c>
      <c r="D206" s="37" t="s">
        <v>64</v>
      </c>
      <c r="E206" s="38" t="s">
        <v>66</v>
      </c>
      <c r="F206" s="39"/>
      <c r="G206" s="39"/>
      <c r="H206" s="59">
        <v>2100</v>
      </c>
      <c r="I206" s="59">
        <f t="shared" si="6"/>
        <v>0</v>
      </c>
      <c r="J206" s="59"/>
      <c r="K206" s="55"/>
      <c r="L206" s="2"/>
    </row>
    <row r="207" spans="1:12" hidden="1" outlineLevel="1" x14ac:dyDescent="0.35">
      <c r="A207" s="41"/>
      <c r="B207" s="42" t="s">
        <v>67</v>
      </c>
      <c r="C207" s="43"/>
      <c r="D207" s="43"/>
      <c r="E207" s="43"/>
      <c r="F207" s="72"/>
      <c r="G207" s="72"/>
      <c r="H207" s="60"/>
      <c r="I207" s="59">
        <f t="shared" si="6"/>
        <v>0</v>
      </c>
      <c r="J207" s="59"/>
      <c r="K207" s="55"/>
      <c r="L207" s="2"/>
    </row>
    <row r="208" spans="1:12" ht="60" hidden="1" outlineLevel="1" x14ac:dyDescent="0.35">
      <c r="A208" s="37">
        <v>2100</v>
      </c>
      <c r="B208" s="37" t="s">
        <v>68</v>
      </c>
      <c r="C208" s="37" t="s">
        <v>6</v>
      </c>
      <c r="D208" s="37" t="s">
        <v>69</v>
      </c>
      <c r="E208" s="38" t="s">
        <v>70</v>
      </c>
      <c r="F208" s="39"/>
      <c r="G208" s="39"/>
      <c r="H208" s="59">
        <v>55</v>
      </c>
      <c r="I208" s="59">
        <f t="shared" si="6"/>
        <v>0</v>
      </c>
      <c r="J208" s="59"/>
      <c r="K208" s="55"/>
      <c r="L208" s="2"/>
    </row>
    <row r="209" spans="1:12" ht="38.25" hidden="1" customHeight="1" outlineLevel="1" x14ac:dyDescent="0.35">
      <c r="A209" s="41"/>
      <c r="B209" s="42" t="s">
        <v>71</v>
      </c>
      <c r="C209" s="43"/>
      <c r="D209" s="43"/>
      <c r="E209" s="43"/>
      <c r="F209" s="72"/>
      <c r="G209" s="72"/>
      <c r="H209" s="60"/>
      <c r="I209" s="59">
        <f t="shared" si="6"/>
        <v>0</v>
      </c>
      <c r="J209" s="59"/>
      <c r="K209" s="55"/>
      <c r="L209" s="2"/>
    </row>
    <row r="210" spans="1:12" ht="90" hidden="1" outlineLevel="1" x14ac:dyDescent="0.35">
      <c r="A210" s="37">
        <v>2110</v>
      </c>
      <c r="B210" s="48" t="s">
        <v>72</v>
      </c>
      <c r="C210" s="37" t="s">
        <v>6</v>
      </c>
      <c r="D210" s="37" t="s">
        <v>73</v>
      </c>
      <c r="E210" s="38" t="s">
        <v>121</v>
      </c>
      <c r="F210" s="39"/>
      <c r="G210" s="39"/>
      <c r="H210" s="59">
        <v>35000</v>
      </c>
      <c r="I210" s="59">
        <f t="shared" si="6"/>
        <v>0</v>
      </c>
      <c r="J210" s="59"/>
      <c r="K210" s="65" t="s">
        <v>932</v>
      </c>
      <c r="L210" s="2"/>
    </row>
    <row r="211" spans="1:12" hidden="1" outlineLevel="1" x14ac:dyDescent="0.35">
      <c r="A211" s="37">
        <v>2120</v>
      </c>
      <c r="B211" s="37" t="s">
        <v>74</v>
      </c>
      <c r="C211" s="37" t="s">
        <v>6</v>
      </c>
      <c r="D211" s="37" t="s">
        <v>73</v>
      </c>
      <c r="E211" s="38" t="s">
        <v>551</v>
      </c>
      <c r="F211" s="39"/>
      <c r="G211" s="39"/>
      <c r="H211" s="59">
        <v>23000</v>
      </c>
      <c r="I211" s="59">
        <f t="shared" si="6"/>
        <v>0</v>
      </c>
      <c r="J211" s="59"/>
      <c r="K211" s="55"/>
      <c r="L211" s="2"/>
    </row>
    <row r="212" spans="1:12" ht="45" hidden="1" outlineLevel="1" x14ac:dyDescent="0.35">
      <c r="A212" s="37">
        <v>2130</v>
      </c>
      <c r="B212" s="48" t="s">
        <v>75</v>
      </c>
      <c r="C212" s="37" t="s">
        <v>6</v>
      </c>
      <c r="D212" s="37" t="s">
        <v>76</v>
      </c>
      <c r="E212" s="38" t="s">
        <v>122</v>
      </c>
      <c r="F212" s="39"/>
      <c r="G212" s="39"/>
      <c r="H212" s="59">
        <v>7600</v>
      </c>
      <c r="I212" s="59">
        <f t="shared" si="6"/>
        <v>0</v>
      </c>
      <c r="J212" s="59"/>
      <c r="K212" s="56" t="s">
        <v>927</v>
      </c>
      <c r="L212" s="2"/>
    </row>
    <row r="213" spans="1:12" ht="30" hidden="1" outlineLevel="1" x14ac:dyDescent="0.35">
      <c r="A213" s="37">
        <v>2140</v>
      </c>
      <c r="B213" s="37" t="s">
        <v>77</v>
      </c>
      <c r="C213" s="37" t="s">
        <v>6</v>
      </c>
      <c r="D213" s="37" t="s">
        <v>13</v>
      </c>
      <c r="E213" s="38"/>
      <c r="F213" s="39"/>
      <c r="G213" s="39"/>
      <c r="H213" s="59">
        <v>3300</v>
      </c>
      <c r="I213" s="59">
        <f t="shared" si="6"/>
        <v>0</v>
      </c>
      <c r="J213" s="59"/>
      <c r="K213" s="55"/>
      <c r="L213" s="2"/>
    </row>
    <row r="214" spans="1:12" ht="30" hidden="1" outlineLevel="1" x14ac:dyDescent="0.35">
      <c r="A214" s="37">
        <v>2160</v>
      </c>
      <c r="B214" s="37" t="s">
        <v>78</v>
      </c>
      <c r="C214" s="37" t="s">
        <v>79</v>
      </c>
      <c r="D214" s="37" t="s">
        <v>80</v>
      </c>
      <c r="E214" s="38"/>
      <c r="F214" s="39"/>
      <c r="G214" s="39"/>
      <c r="H214" s="59">
        <v>490</v>
      </c>
      <c r="I214" s="59">
        <f t="shared" si="6"/>
        <v>0</v>
      </c>
      <c r="J214" s="59"/>
      <c r="K214" s="55"/>
      <c r="L214" s="2"/>
    </row>
    <row r="215" spans="1:12" ht="54" hidden="1" outlineLevel="1" x14ac:dyDescent="0.35">
      <c r="A215" s="37">
        <v>2170</v>
      </c>
      <c r="B215" s="37" t="s">
        <v>878</v>
      </c>
      <c r="C215" s="37" t="s">
        <v>79</v>
      </c>
      <c r="D215" s="37">
        <v>9929604101</v>
      </c>
      <c r="E215" s="38"/>
      <c r="F215" s="39"/>
      <c r="G215" s="39"/>
      <c r="H215" s="59">
        <v>14</v>
      </c>
      <c r="I215" s="59">
        <f t="shared" si="6"/>
        <v>0</v>
      </c>
      <c r="J215" s="59"/>
      <c r="K215" s="55"/>
      <c r="L215" s="2"/>
    </row>
    <row r="216" spans="1:12" hidden="1" outlineLevel="1" x14ac:dyDescent="0.35">
      <c r="A216" s="37">
        <v>2180</v>
      </c>
      <c r="B216" s="37" t="s">
        <v>81</v>
      </c>
      <c r="C216" s="37" t="s">
        <v>79</v>
      </c>
      <c r="D216" s="37" t="s">
        <v>82</v>
      </c>
      <c r="E216" s="38"/>
      <c r="F216" s="39"/>
      <c r="G216" s="39"/>
      <c r="H216" s="59">
        <v>18</v>
      </c>
      <c r="I216" s="59">
        <f t="shared" si="6"/>
        <v>0</v>
      </c>
      <c r="J216" s="59"/>
      <c r="K216" s="55"/>
      <c r="L216" s="2"/>
    </row>
    <row r="217" spans="1:12" ht="30" hidden="1" outlineLevel="1" x14ac:dyDescent="0.35">
      <c r="A217" s="37">
        <v>2190</v>
      </c>
      <c r="B217" s="37" t="s">
        <v>83</v>
      </c>
      <c r="C217" s="37" t="s">
        <v>79</v>
      </c>
      <c r="D217" s="37">
        <v>407201</v>
      </c>
      <c r="E217" s="38"/>
      <c r="F217" s="39"/>
      <c r="G217" s="39"/>
      <c r="H217" s="59">
        <v>14</v>
      </c>
      <c r="I217" s="59">
        <f t="shared" si="6"/>
        <v>0</v>
      </c>
      <c r="J217" s="59"/>
      <c r="K217" s="55"/>
      <c r="L217" s="2"/>
    </row>
    <row r="218" spans="1:12" ht="30" hidden="1" outlineLevel="1" x14ac:dyDescent="0.35">
      <c r="A218" s="37">
        <v>2200</v>
      </c>
      <c r="B218" s="37" t="s">
        <v>84</v>
      </c>
      <c r="C218" s="37" t="s">
        <v>6</v>
      </c>
      <c r="D218" s="37" t="s">
        <v>85</v>
      </c>
      <c r="E218" s="38"/>
      <c r="F218" s="39"/>
      <c r="G218" s="39"/>
      <c r="H218" s="59">
        <v>400</v>
      </c>
      <c r="I218" s="59">
        <f t="shared" si="6"/>
        <v>0</v>
      </c>
      <c r="J218" s="59"/>
      <c r="K218" s="55"/>
      <c r="L218" s="2"/>
    </row>
    <row r="219" spans="1:12" hidden="1" outlineLevel="1" x14ac:dyDescent="0.35">
      <c r="A219" s="37">
        <v>2210</v>
      </c>
      <c r="B219" s="37" t="s">
        <v>86</v>
      </c>
      <c r="C219" s="37" t="s">
        <v>6</v>
      </c>
      <c r="D219" s="37">
        <v>89100574</v>
      </c>
      <c r="E219" s="38"/>
      <c r="F219" s="39"/>
      <c r="G219" s="39"/>
      <c r="H219" s="59">
        <v>4024.17</v>
      </c>
      <c r="I219" s="59">
        <f t="shared" si="6"/>
        <v>0</v>
      </c>
      <c r="J219" s="59"/>
      <c r="K219" s="55"/>
      <c r="L219" s="2"/>
    </row>
    <row r="220" spans="1:12" hidden="1" outlineLevel="1" x14ac:dyDescent="0.35">
      <c r="A220" s="37">
        <v>2220</v>
      </c>
      <c r="B220" s="37" t="s">
        <v>87</v>
      </c>
      <c r="C220" s="37" t="s">
        <v>6</v>
      </c>
      <c r="D220" s="37" t="s">
        <v>88</v>
      </c>
      <c r="E220" s="38"/>
      <c r="F220" s="39"/>
      <c r="G220" s="39"/>
      <c r="H220" s="59">
        <v>3542.1480000000001</v>
      </c>
      <c r="I220" s="59">
        <f t="shared" si="6"/>
        <v>0</v>
      </c>
      <c r="J220" s="59"/>
      <c r="K220" s="55"/>
      <c r="L220" s="2"/>
    </row>
    <row r="221" spans="1:12" hidden="1" outlineLevel="1" x14ac:dyDescent="0.35">
      <c r="A221" s="37">
        <v>2230</v>
      </c>
      <c r="B221" s="37" t="s">
        <v>89</v>
      </c>
      <c r="C221" s="37" t="s">
        <v>6</v>
      </c>
      <c r="D221" s="37" t="s">
        <v>90</v>
      </c>
      <c r="E221" s="38"/>
      <c r="F221" s="39"/>
      <c r="G221" s="39"/>
      <c r="H221" s="59">
        <v>2558.34</v>
      </c>
      <c r="I221" s="59">
        <f t="shared" si="6"/>
        <v>0</v>
      </c>
      <c r="J221" s="59"/>
      <c r="K221" s="55"/>
      <c r="L221" s="2"/>
    </row>
    <row r="222" spans="1:12" ht="30" hidden="1" outlineLevel="1" x14ac:dyDescent="0.35">
      <c r="A222" s="37">
        <v>2240</v>
      </c>
      <c r="B222" s="37" t="s">
        <v>91</v>
      </c>
      <c r="C222" s="37" t="s">
        <v>6</v>
      </c>
      <c r="D222" s="37">
        <v>99760025</v>
      </c>
      <c r="E222" s="38"/>
      <c r="F222" s="39"/>
      <c r="G222" s="39"/>
      <c r="H222" s="59">
        <v>310</v>
      </c>
      <c r="I222" s="59">
        <f t="shared" si="6"/>
        <v>0</v>
      </c>
      <c r="J222" s="59"/>
      <c r="K222" s="55"/>
      <c r="L222" s="2"/>
    </row>
    <row r="223" spans="1:12" ht="45" hidden="1" outlineLevel="1" x14ac:dyDescent="0.35">
      <c r="A223" s="37">
        <v>2250</v>
      </c>
      <c r="B223" s="37" t="s">
        <v>92</v>
      </c>
      <c r="C223" s="37" t="s">
        <v>6</v>
      </c>
      <c r="D223" s="37" t="s">
        <v>93</v>
      </c>
      <c r="E223" s="38"/>
      <c r="F223" s="39"/>
      <c r="G223" s="39"/>
      <c r="H223" s="59">
        <v>380</v>
      </c>
      <c r="I223" s="59">
        <f t="shared" si="6"/>
        <v>0</v>
      </c>
      <c r="J223" s="59"/>
      <c r="K223" s="55"/>
      <c r="L223" s="2"/>
    </row>
    <row r="224" spans="1:12" ht="30" hidden="1" outlineLevel="1" x14ac:dyDescent="0.35">
      <c r="A224" s="37">
        <v>2260</v>
      </c>
      <c r="B224" s="37" t="s">
        <v>94</v>
      </c>
      <c r="C224" s="37" t="s">
        <v>6</v>
      </c>
      <c r="D224" s="37">
        <v>51260766</v>
      </c>
      <c r="E224" s="38"/>
      <c r="F224" s="39"/>
      <c r="G224" s="39"/>
      <c r="H224" s="59">
        <v>2020</v>
      </c>
      <c r="I224" s="59">
        <f t="shared" si="6"/>
        <v>0</v>
      </c>
      <c r="J224" s="59"/>
      <c r="K224" s="55"/>
      <c r="L224" s="2"/>
    </row>
    <row r="225" spans="1:12" s="20" customFormat="1" hidden="1" outlineLevel="1" x14ac:dyDescent="0.35">
      <c r="A225" s="37">
        <v>2270</v>
      </c>
      <c r="B225" s="37" t="s">
        <v>95</v>
      </c>
      <c r="C225" s="37" t="s">
        <v>6</v>
      </c>
      <c r="D225" s="37" t="s">
        <v>96</v>
      </c>
      <c r="E225" s="38"/>
      <c r="F225" s="39"/>
      <c r="G225" s="39"/>
      <c r="H225" s="59">
        <v>2380</v>
      </c>
      <c r="I225" s="59">
        <f t="shared" si="6"/>
        <v>0</v>
      </c>
      <c r="J225" s="59"/>
      <c r="K225" s="55"/>
      <c r="L225" s="19"/>
    </row>
    <row r="226" spans="1:12" hidden="1" outlineLevel="1" x14ac:dyDescent="0.35">
      <c r="A226" s="37">
        <v>2280</v>
      </c>
      <c r="B226" s="37" t="s">
        <v>97</v>
      </c>
      <c r="C226" s="37" t="s">
        <v>6</v>
      </c>
      <c r="D226" s="37" t="s">
        <v>98</v>
      </c>
      <c r="E226" s="38"/>
      <c r="F226" s="39"/>
      <c r="G226" s="39"/>
      <c r="H226" s="59">
        <v>625</v>
      </c>
      <c r="I226" s="59">
        <f t="shared" si="6"/>
        <v>0</v>
      </c>
      <c r="J226" s="59"/>
      <c r="K226" s="55"/>
      <c r="L226" s="2"/>
    </row>
    <row r="227" spans="1:12" ht="30" hidden="1" outlineLevel="1" x14ac:dyDescent="0.35">
      <c r="A227" s="37">
        <v>2290</v>
      </c>
      <c r="B227" s="37" t="s">
        <v>99</v>
      </c>
      <c r="C227" s="37" t="s">
        <v>6</v>
      </c>
      <c r="D227" s="37" t="s">
        <v>100</v>
      </c>
      <c r="E227" s="38"/>
      <c r="F227" s="39"/>
      <c r="G227" s="39"/>
      <c r="H227" s="59">
        <v>8400</v>
      </c>
      <c r="I227" s="59">
        <f t="shared" si="6"/>
        <v>0</v>
      </c>
      <c r="J227" s="59"/>
      <c r="K227" s="55"/>
      <c r="L227" s="2"/>
    </row>
    <row r="228" spans="1:12" hidden="1" outlineLevel="1" x14ac:dyDescent="0.35">
      <c r="A228" s="37">
        <v>2300</v>
      </c>
      <c r="B228" s="37" t="s">
        <v>101</v>
      </c>
      <c r="C228" s="37" t="s">
        <v>6</v>
      </c>
      <c r="D228" s="37" t="s">
        <v>102</v>
      </c>
      <c r="E228" s="38" t="s">
        <v>573</v>
      </c>
      <c r="F228" s="39"/>
      <c r="G228" s="39"/>
      <c r="H228" s="59">
        <v>1600</v>
      </c>
      <c r="I228" s="59">
        <f t="shared" si="6"/>
        <v>0</v>
      </c>
      <c r="J228" s="59"/>
      <c r="K228" s="55"/>
      <c r="L228" s="2"/>
    </row>
    <row r="229" spans="1:12" ht="30" hidden="1" outlineLevel="1" x14ac:dyDescent="0.35">
      <c r="A229" s="48">
        <v>2310</v>
      </c>
      <c r="B229" s="48" t="s">
        <v>103</v>
      </c>
      <c r="C229" s="48" t="s">
        <v>6</v>
      </c>
      <c r="D229" s="48" t="s">
        <v>104</v>
      </c>
      <c r="E229" s="49"/>
      <c r="F229" s="50"/>
      <c r="G229" s="50"/>
      <c r="H229" s="62">
        <v>4000</v>
      </c>
      <c r="I229" s="62">
        <f>SUM(F229)*H229</f>
        <v>0</v>
      </c>
      <c r="J229" s="62"/>
      <c r="K229" s="83" t="s">
        <v>906</v>
      </c>
      <c r="L229" s="2"/>
    </row>
    <row r="230" spans="1:12" ht="30" hidden="1" outlineLevel="1" x14ac:dyDescent="0.35">
      <c r="A230" s="37">
        <v>2320</v>
      </c>
      <c r="B230" s="37" t="s">
        <v>105</v>
      </c>
      <c r="C230" s="37" t="s">
        <v>6</v>
      </c>
      <c r="D230" s="37" t="s">
        <v>106</v>
      </c>
      <c r="E230" s="38"/>
      <c r="F230" s="39"/>
      <c r="G230" s="39"/>
      <c r="H230" s="59">
        <v>4800</v>
      </c>
      <c r="I230" s="59">
        <f t="shared" ref="I230:I261" si="7">SUM(F230:F230)*H230</f>
        <v>0</v>
      </c>
      <c r="J230" s="59"/>
      <c r="K230" s="55"/>
      <c r="L230" s="2"/>
    </row>
    <row r="231" spans="1:12" ht="48.75" hidden="1" customHeight="1" outlineLevel="1" x14ac:dyDescent="0.35">
      <c r="A231" s="37">
        <v>2330</v>
      </c>
      <c r="B231" s="37" t="s">
        <v>107</v>
      </c>
      <c r="C231" s="37" t="s">
        <v>6</v>
      </c>
      <c r="D231" s="37" t="s">
        <v>108</v>
      </c>
      <c r="E231" s="38"/>
      <c r="F231" s="39"/>
      <c r="G231" s="39"/>
      <c r="H231" s="59">
        <v>11977</v>
      </c>
      <c r="I231" s="59">
        <f t="shared" si="7"/>
        <v>0</v>
      </c>
      <c r="J231" s="59"/>
      <c r="K231" s="55"/>
      <c r="L231" s="2"/>
    </row>
    <row r="232" spans="1:12" hidden="1" outlineLevel="1" x14ac:dyDescent="0.35">
      <c r="A232" s="37">
        <v>2340</v>
      </c>
      <c r="B232" s="37" t="s">
        <v>109</v>
      </c>
      <c r="C232" s="37" t="s">
        <v>6</v>
      </c>
      <c r="D232" s="37" t="s">
        <v>110</v>
      </c>
      <c r="E232" s="38"/>
      <c r="F232" s="39"/>
      <c r="G232" s="39"/>
      <c r="H232" s="59">
        <v>2820</v>
      </c>
      <c r="I232" s="59">
        <f t="shared" si="7"/>
        <v>0</v>
      </c>
      <c r="J232" s="59"/>
      <c r="K232" s="55"/>
      <c r="L232" s="2"/>
    </row>
    <row r="233" spans="1:12" hidden="1" outlineLevel="1" x14ac:dyDescent="0.35">
      <c r="A233" s="37">
        <v>2350</v>
      </c>
      <c r="B233" s="37" t="s">
        <v>111</v>
      </c>
      <c r="C233" s="37" t="s">
        <v>6</v>
      </c>
      <c r="D233" s="37" t="s">
        <v>112</v>
      </c>
      <c r="E233" s="38"/>
      <c r="F233" s="39"/>
      <c r="G233" s="39"/>
      <c r="H233" s="59">
        <v>7320</v>
      </c>
      <c r="I233" s="59">
        <f t="shared" si="7"/>
        <v>0</v>
      </c>
      <c r="J233" s="59"/>
      <c r="K233" s="55"/>
      <c r="L233" s="2"/>
    </row>
    <row r="234" spans="1:12" ht="60" hidden="1" outlineLevel="1" x14ac:dyDescent="0.35">
      <c r="A234" s="48">
        <v>2360</v>
      </c>
      <c r="B234" s="48" t="s">
        <v>113</v>
      </c>
      <c r="C234" s="48" t="s">
        <v>6</v>
      </c>
      <c r="D234" s="48" t="s">
        <v>114</v>
      </c>
      <c r="E234" s="49" t="s">
        <v>123</v>
      </c>
      <c r="F234" s="50"/>
      <c r="G234" s="50"/>
      <c r="H234" s="62">
        <v>6200</v>
      </c>
      <c r="I234" s="62">
        <f t="shared" si="7"/>
        <v>0</v>
      </c>
      <c r="J234" s="62"/>
      <c r="K234" s="83" t="s">
        <v>952</v>
      </c>
      <c r="L234" s="2"/>
    </row>
    <row r="235" spans="1:12" ht="45" hidden="1" outlineLevel="1" x14ac:dyDescent="0.35">
      <c r="A235" s="37">
        <v>2370</v>
      </c>
      <c r="B235" s="37" t="s">
        <v>115</v>
      </c>
      <c r="C235" s="37" t="s">
        <v>6</v>
      </c>
      <c r="D235" s="37" t="s">
        <v>116</v>
      </c>
      <c r="E235" s="38" t="s">
        <v>124</v>
      </c>
      <c r="F235" s="39"/>
      <c r="G235" s="39"/>
      <c r="H235" s="59">
        <v>1380</v>
      </c>
      <c r="I235" s="59">
        <f t="shared" si="7"/>
        <v>0</v>
      </c>
      <c r="J235" s="59"/>
      <c r="K235" s="55"/>
      <c r="L235" s="2"/>
    </row>
    <row r="236" spans="1:12" ht="45" hidden="1" outlineLevel="1" x14ac:dyDescent="0.35">
      <c r="A236" s="37">
        <v>2380</v>
      </c>
      <c r="B236" s="37" t="s">
        <v>117</v>
      </c>
      <c r="C236" s="37" t="s">
        <v>6</v>
      </c>
      <c r="D236" s="37" t="s">
        <v>118</v>
      </c>
      <c r="E236" s="38" t="s">
        <v>125</v>
      </c>
      <c r="F236" s="39"/>
      <c r="G236" s="39"/>
      <c r="H236" s="59">
        <v>2900</v>
      </c>
      <c r="I236" s="59">
        <f t="shared" si="7"/>
        <v>0</v>
      </c>
      <c r="J236" s="59"/>
      <c r="K236" s="55"/>
      <c r="L236" s="2"/>
    </row>
    <row r="237" spans="1:12" ht="45" hidden="1" outlineLevel="1" x14ac:dyDescent="0.35">
      <c r="A237" s="37">
        <v>2390</v>
      </c>
      <c r="B237" s="37" t="s">
        <v>119</v>
      </c>
      <c r="C237" s="37" t="s">
        <v>6</v>
      </c>
      <c r="D237" s="37" t="s">
        <v>120</v>
      </c>
      <c r="E237" s="38" t="s">
        <v>126</v>
      </c>
      <c r="F237" s="39"/>
      <c r="G237" s="39"/>
      <c r="H237" s="59">
        <v>3000</v>
      </c>
      <c r="I237" s="59">
        <f t="shared" si="7"/>
        <v>0</v>
      </c>
      <c r="J237" s="59"/>
      <c r="K237" s="55"/>
      <c r="L237" s="2"/>
    </row>
    <row r="238" spans="1:12" hidden="1" outlineLevel="1" x14ac:dyDescent="0.35">
      <c r="A238" s="41"/>
      <c r="B238" s="42" t="s">
        <v>127</v>
      </c>
      <c r="C238" s="43"/>
      <c r="D238" s="43"/>
      <c r="E238" s="43"/>
      <c r="F238" s="72"/>
      <c r="G238" s="72"/>
      <c r="H238" s="60"/>
      <c r="I238" s="59">
        <f t="shared" si="7"/>
        <v>0</v>
      </c>
      <c r="J238" s="59"/>
      <c r="K238" s="55"/>
      <c r="L238" s="2"/>
    </row>
    <row r="239" spans="1:12" ht="75" hidden="1" outlineLevel="1" x14ac:dyDescent="0.35">
      <c r="A239" s="37">
        <v>2400</v>
      </c>
      <c r="B239" s="37" t="s">
        <v>128</v>
      </c>
      <c r="C239" s="37" t="s">
        <v>6</v>
      </c>
      <c r="D239" s="37" t="s">
        <v>129</v>
      </c>
      <c r="E239" s="38" t="s">
        <v>148</v>
      </c>
      <c r="F239" s="39"/>
      <c r="G239" s="39"/>
      <c r="H239" s="59">
        <v>4400</v>
      </c>
      <c r="I239" s="59">
        <f t="shared" si="7"/>
        <v>0</v>
      </c>
      <c r="J239" s="59"/>
      <c r="K239" s="55"/>
      <c r="L239" s="2"/>
    </row>
    <row r="240" spans="1:12" ht="30" hidden="1" outlineLevel="1" x14ac:dyDescent="0.35">
      <c r="A240" s="37">
        <v>2410</v>
      </c>
      <c r="B240" s="37" t="s">
        <v>130</v>
      </c>
      <c r="C240" s="37" t="s">
        <v>6</v>
      </c>
      <c r="D240" s="37" t="s">
        <v>131</v>
      </c>
      <c r="E240" s="38" t="s">
        <v>149</v>
      </c>
      <c r="F240" s="39"/>
      <c r="G240" s="39"/>
      <c r="H240" s="59">
        <v>2300</v>
      </c>
      <c r="I240" s="59">
        <f t="shared" si="7"/>
        <v>0</v>
      </c>
      <c r="J240" s="59"/>
      <c r="K240" s="55"/>
      <c r="L240" s="2"/>
    </row>
    <row r="241" spans="1:12" ht="90" hidden="1" outlineLevel="1" x14ac:dyDescent="0.35">
      <c r="A241" s="37">
        <v>2420</v>
      </c>
      <c r="B241" s="37" t="s">
        <v>132</v>
      </c>
      <c r="C241" s="37" t="s">
        <v>6</v>
      </c>
      <c r="D241" s="37" t="s">
        <v>133</v>
      </c>
      <c r="E241" s="38" t="s">
        <v>148</v>
      </c>
      <c r="F241" s="39"/>
      <c r="G241" s="39"/>
      <c r="H241" s="59">
        <v>8000</v>
      </c>
      <c r="I241" s="59">
        <f t="shared" si="7"/>
        <v>0</v>
      </c>
      <c r="J241" s="59"/>
      <c r="K241" s="55"/>
      <c r="L241" s="2"/>
    </row>
    <row r="242" spans="1:12" ht="30" hidden="1" outlineLevel="1" x14ac:dyDescent="0.35">
      <c r="A242" s="37">
        <v>2430</v>
      </c>
      <c r="B242" s="37" t="s">
        <v>134</v>
      </c>
      <c r="C242" s="37" t="s">
        <v>6</v>
      </c>
      <c r="D242" s="37" t="s">
        <v>135</v>
      </c>
      <c r="E242" s="38" t="s">
        <v>150</v>
      </c>
      <c r="F242" s="39"/>
      <c r="G242" s="39"/>
      <c r="H242" s="59">
        <v>2000</v>
      </c>
      <c r="I242" s="59">
        <f t="shared" si="7"/>
        <v>0</v>
      </c>
      <c r="J242" s="59"/>
      <c r="K242" s="55"/>
      <c r="L242" s="2"/>
    </row>
    <row r="243" spans="1:12" ht="30" hidden="1" outlineLevel="1" x14ac:dyDescent="0.35">
      <c r="A243" s="37">
        <v>2440</v>
      </c>
      <c r="B243" s="37" t="s">
        <v>136</v>
      </c>
      <c r="C243" s="37" t="s">
        <v>6</v>
      </c>
      <c r="D243" s="37" t="s">
        <v>137</v>
      </c>
      <c r="E243" s="38" t="s">
        <v>151</v>
      </c>
      <c r="F243" s="39"/>
      <c r="G243" s="39"/>
      <c r="H243" s="59">
        <v>600</v>
      </c>
      <c r="I243" s="59">
        <f t="shared" si="7"/>
        <v>0</v>
      </c>
      <c r="J243" s="59"/>
      <c r="K243" s="55"/>
      <c r="L243" s="2"/>
    </row>
    <row r="244" spans="1:12" ht="30" hidden="1" outlineLevel="1" x14ac:dyDescent="0.35">
      <c r="A244" s="37">
        <v>2450</v>
      </c>
      <c r="B244" s="37" t="s">
        <v>138</v>
      </c>
      <c r="C244" s="37" t="s">
        <v>6</v>
      </c>
      <c r="D244" s="37" t="s">
        <v>139</v>
      </c>
      <c r="E244" s="38" t="s">
        <v>149</v>
      </c>
      <c r="F244" s="39"/>
      <c r="G244" s="39"/>
      <c r="H244" s="59">
        <v>3800</v>
      </c>
      <c r="I244" s="59">
        <f t="shared" si="7"/>
        <v>0</v>
      </c>
      <c r="J244" s="59"/>
      <c r="K244" s="55"/>
      <c r="L244" s="2"/>
    </row>
    <row r="245" spans="1:12" ht="30" hidden="1" outlineLevel="1" x14ac:dyDescent="0.35">
      <c r="A245" s="37">
        <v>2460</v>
      </c>
      <c r="B245" s="37" t="s">
        <v>140</v>
      </c>
      <c r="C245" s="37" t="s">
        <v>6</v>
      </c>
      <c r="D245" s="37" t="s">
        <v>141</v>
      </c>
      <c r="E245" s="38" t="s">
        <v>152</v>
      </c>
      <c r="F245" s="39"/>
      <c r="G245" s="39"/>
      <c r="H245" s="59">
        <v>1200</v>
      </c>
      <c r="I245" s="59">
        <f t="shared" si="7"/>
        <v>0</v>
      </c>
      <c r="J245" s="59"/>
      <c r="K245" s="55"/>
      <c r="L245" s="2"/>
    </row>
    <row r="246" spans="1:12" ht="30" hidden="1" outlineLevel="1" x14ac:dyDescent="0.35">
      <c r="A246" s="37">
        <v>2470</v>
      </c>
      <c r="B246" s="37" t="s">
        <v>142</v>
      </c>
      <c r="C246" s="37" t="s">
        <v>6</v>
      </c>
      <c r="D246" s="37" t="s">
        <v>143</v>
      </c>
      <c r="E246" s="38" t="s">
        <v>153</v>
      </c>
      <c r="F246" s="39"/>
      <c r="G246" s="39"/>
      <c r="H246" s="59">
        <v>800</v>
      </c>
      <c r="I246" s="59">
        <f t="shared" si="7"/>
        <v>0</v>
      </c>
      <c r="J246" s="59"/>
      <c r="K246" s="55"/>
      <c r="L246" s="2"/>
    </row>
    <row r="247" spans="1:12" ht="30" hidden="1" outlineLevel="1" x14ac:dyDescent="0.35">
      <c r="A247" s="37">
        <v>2480</v>
      </c>
      <c r="B247" s="37" t="s">
        <v>144</v>
      </c>
      <c r="C247" s="37" t="s">
        <v>6</v>
      </c>
      <c r="D247" s="37" t="s">
        <v>145</v>
      </c>
      <c r="E247" s="38" t="s">
        <v>154</v>
      </c>
      <c r="F247" s="39"/>
      <c r="G247" s="39"/>
      <c r="H247" s="59">
        <v>1113</v>
      </c>
      <c r="I247" s="59">
        <f t="shared" si="7"/>
        <v>0</v>
      </c>
      <c r="J247" s="59"/>
      <c r="K247" s="55"/>
      <c r="L247" s="2"/>
    </row>
    <row r="248" spans="1:12" ht="30" hidden="1" outlineLevel="1" x14ac:dyDescent="0.35">
      <c r="A248" s="37">
        <v>2490</v>
      </c>
      <c r="B248" s="37" t="s">
        <v>146</v>
      </c>
      <c r="C248" s="37" t="s">
        <v>6</v>
      </c>
      <c r="D248" s="37" t="s">
        <v>147</v>
      </c>
      <c r="E248" s="38" t="s">
        <v>154</v>
      </c>
      <c r="F248" s="39"/>
      <c r="G248" s="39"/>
      <c r="H248" s="59">
        <v>827</v>
      </c>
      <c r="I248" s="59">
        <f t="shared" si="7"/>
        <v>0</v>
      </c>
      <c r="J248" s="59"/>
      <c r="K248" s="55"/>
      <c r="L248" s="2"/>
    </row>
    <row r="249" spans="1:12" hidden="1" outlineLevel="1" x14ac:dyDescent="0.35">
      <c r="A249" s="34"/>
      <c r="B249" s="35" t="s">
        <v>155</v>
      </c>
      <c r="C249" s="36"/>
      <c r="D249" s="36"/>
      <c r="E249" s="36"/>
      <c r="F249" s="73"/>
      <c r="G249" s="73"/>
      <c r="H249" s="61"/>
      <c r="I249" s="59">
        <f t="shared" si="7"/>
        <v>0</v>
      </c>
      <c r="J249" s="59"/>
      <c r="K249" s="55"/>
      <c r="L249" s="2"/>
    </row>
    <row r="250" spans="1:12" ht="30" hidden="1" outlineLevel="1" x14ac:dyDescent="0.35">
      <c r="A250" s="37">
        <v>2500</v>
      </c>
      <c r="B250" s="37" t="s">
        <v>156</v>
      </c>
      <c r="C250" s="37" t="s">
        <v>6</v>
      </c>
      <c r="D250" s="37" t="s">
        <v>157</v>
      </c>
      <c r="E250" s="38"/>
      <c r="F250" s="39"/>
      <c r="G250" s="39"/>
      <c r="H250" s="59">
        <v>12500</v>
      </c>
      <c r="I250" s="59">
        <f t="shared" si="7"/>
        <v>0</v>
      </c>
      <c r="J250" s="59"/>
      <c r="K250" s="55"/>
      <c r="L250" s="2"/>
    </row>
    <row r="251" spans="1:12" s="22" customFormat="1" ht="60" hidden="1" outlineLevel="1" x14ac:dyDescent="0.35">
      <c r="A251" s="37">
        <v>2510</v>
      </c>
      <c r="B251" s="37" t="s">
        <v>158</v>
      </c>
      <c r="C251" s="37" t="s">
        <v>6</v>
      </c>
      <c r="D251" s="37" t="s">
        <v>159</v>
      </c>
      <c r="E251" s="38"/>
      <c r="F251" s="39"/>
      <c r="G251" s="39"/>
      <c r="H251" s="59">
        <v>1200</v>
      </c>
      <c r="I251" s="59">
        <f t="shared" si="7"/>
        <v>0</v>
      </c>
      <c r="J251" s="59"/>
      <c r="K251" s="55"/>
      <c r="L251" s="21"/>
    </row>
    <row r="252" spans="1:12" ht="45" hidden="1" outlineLevel="1" x14ac:dyDescent="0.35">
      <c r="A252" s="37">
        <v>2520</v>
      </c>
      <c r="B252" s="37" t="s">
        <v>160</v>
      </c>
      <c r="C252" s="37" t="s">
        <v>6</v>
      </c>
      <c r="D252" s="37" t="s">
        <v>161</v>
      </c>
      <c r="E252" s="38"/>
      <c r="F252" s="39"/>
      <c r="G252" s="39"/>
      <c r="H252" s="59">
        <v>3200</v>
      </c>
      <c r="I252" s="59">
        <f t="shared" si="7"/>
        <v>0</v>
      </c>
      <c r="J252" s="59"/>
      <c r="K252" s="55"/>
      <c r="L252" s="2"/>
    </row>
    <row r="253" spans="1:12" hidden="1" outlineLevel="1" x14ac:dyDescent="0.35">
      <c r="A253" s="37">
        <v>2530</v>
      </c>
      <c r="B253" s="37" t="s">
        <v>162</v>
      </c>
      <c r="C253" s="37" t="s">
        <v>6</v>
      </c>
      <c r="D253" s="37" t="s">
        <v>163</v>
      </c>
      <c r="E253" s="38"/>
      <c r="F253" s="39"/>
      <c r="G253" s="39"/>
      <c r="H253" s="59">
        <v>2200</v>
      </c>
      <c r="I253" s="59">
        <f t="shared" si="7"/>
        <v>0</v>
      </c>
      <c r="J253" s="59"/>
      <c r="K253" s="55"/>
      <c r="L253" s="2"/>
    </row>
    <row r="254" spans="1:12" ht="42" hidden="1" customHeight="1" outlineLevel="1" x14ac:dyDescent="0.35">
      <c r="A254" s="41"/>
      <c r="B254" s="42" t="s">
        <v>164</v>
      </c>
      <c r="C254" s="43"/>
      <c r="D254" s="43"/>
      <c r="E254" s="43"/>
      <c r="F254" s="72"/>
      <c r="G254" s="72"/>
      <c r="H254" s="60"/>
      <c r="I254" s="59">
        <f t="shared" si="7"/>
        <v>0</v>
      </c>
      <c r="J254" s="59"/>
      <c r="K254" s="55"/>
      <c r="L254" s="2"/>
    </row>
    <row r="255" spans="1:12" ht="75" hidden="1" outlineLevel="1" x14ac:dyDescent="0.35">
      <c r="A255" s="37">
        <v>2540</v>
      </c>
      <c r="B255" s="37" t="s">
        <v>879</v>
      </c>
      <c r="C255" s="37" t="s">
        <v>6</v>
      </c>
      <c r="D255" s="37" t="s">
        <v>165</v>
      </c>
      <c r="E255" s="38"/>
      <c r="F255" s="39"/>
      <c r="G255" s="39"/>
      <c r="H255" s="59">
        <v>90036</v>
      </c>
      <c r="I255" s="59">
        <f t="shared" si="7"/>
        <v>0</v>
      </c>
      <c r="J255" s="59"/>
      <c r="K255" s="55"/>
      <c r="L255" s="2"/>
    </row>
    <row r="256" spans="1:12" ht="75" hidden="1" outlineLevel="1" x14ac:dyDescent="0.35">
      <c r="A256" s="37">
        <v>2550</v>
      </c>
      <c r="B256" s="37" t="s">
        <v>880</v>
      </c>
      <c r="C256" s="37" t="s">
        <v>6</v>
      </c>
      <c r="D256" s="37" t="s">
        <v>166</v>
      </c>
      <c r="E256" s="38"/>
      <c r="F256" s="39"/>
      <c r="G256" s="39"/>
      <c r="H256" s="59">
        <v>7137</v>
      </c>
      <c r="I256" s="59">
        <f t="shared" si="7"/>
        <v>0</v>
      </c>
      <c r="J256" s="59"/>
      <c r="K256" s="55"/>
      <c r="L256" s="2"/>
    </row>
    <row r="257" spans="1:12" ht="150" hidden="1" outlineLevel="1" x14ac:dyDescent="0.35">
      <c r="A257" s="37">
        <v>2560</v>
      </c>
      <c r="B257" s="37" t="s">
        <v>881</v>
      </c>
      <c r="C257" s="37" t="s">
        <v>6</v>
      </c>
      <c r="D257" s="37" t="s">
        <v>166</v>
      </c>
      <c r="E257" s="38"/>
      <c r="F257" s="39"/>
      <c r="G257" s="39"/>
      <c r="H257" s="59">
        <v>7137</v>
      </c>
      <c r="I257" s="59">
        <f t="shared" si="7"/>
        <v>0</v>
      </c>
      <c r="J257" s="59"/>
      <c r="K257" s="55"/>
      <c r="L257" s="2"/>
    </row>
    <row r="258" spans="1:12" ht="30" hidden="1" outlineLevel="1" x14ac:dyDescent="0.35">
      <c r="A258" s="37">
        <v>2570</v>
      </c>
      <c r="B258" s="37" t="s">
        <v>882</v>
      </c>
      <c r="C258" s="37" t="s">
        <v>6</v>
      </c>
      <c r="D258" s="37">
        <v>15</v>
      </c>
      <c r="E258" s="38"/>
      <c r="F258" s="39"/>
      <c r="G258" s="39"/>
      <c r="H258" s="59">
        <v>8300</v>
      </c>
      <c r="I258" s="59">
        <f t="shared" si="7"/>
        <v>0</v>
      </c>
      <c r="J258" s="59"/>
      <c r="K258" s="55"/>
      <c r="L258" s="2"/>
    </row>
    <row r="259" spans="1:12" ht="45" hidden="1" outlineLevel="1" x14ac:dyDescent="0.35">
      <c r="A259" s="37">
        <v>2580</v>
      </c>
      <c r="B259" s="37" t="s">
        <v>167</v>
      </c>
      <c r="C259" s="37" t="s">
        <v>6</v>
      </c>
      <c r="D259" s="37" t="s">
        <v>168</v>
      </c>
      <c r="E259" s="38"/>
      <c r="F259" s="39"/>
      <c r="G259" s="39"/>
      <c r="H259" s="59">
        <v>84897</v>
      </c>
      <c r="I259" s="59">
        <f t="shared" si="7"/>
        <v>0</v>
      </c>
      <c r="J259" s="59"/>
      <c r="K259" s="55"/>
      <c r="L259" s="2"/>
    </row>
    <row r="260" spans="1:12" ht="60" hidden="1" outlineLevel="1" x14ac:dyDescent="0.35">
      <c r="A260" s="37">
        <v>2590</v>
      </c>
      <c r="B260" s="37" t="s">
        <v>169</v>
      </c>
      <c r="C260" s="37" t="s">
        <v>6</v>
      </c>
      <c r="D260" s="37" t="s">
        <v>170</v>
      </c>
      <c r="E260" s="38"/>
      <c r="F260" s="39"/>
      <c r="G260" s="39"/>
      <c r="H260" s="59">
        <v>36399</v>
      </c>
      <c r="I260" s="59">
        <f t="shared" si="7"/>
        <v>0</v>
      </c>
      <c r="J260" s="59"/>
      <c r="K260" s="55"/>
      <c r="L260" s="2"/>
    </row>
    <row r="261" spans="1:12" ht="45" hidden="1" outlineLevel="1" x14ac:dyDescent="0.35">
      <c r="A261" s="37">
        <v>2600</v>
      </c>
      <c r="B261" s="37" t="s">
        <v>171</v>
      </c>
      <c r="C261" s="37" t="s">
        <v>6</v>
      </c>
      <c r="D261" s="37" t="s">
        <v>172</v>
      </c>
      <c r="E261" s="38"/>
      <c r="F261" s="39"/>
      <c r="G261" s="39"/>
      <c r="H261" s="59">
        <v>27834</v>
      </c>
      <c r="I261" s="59">
        <f t="shared" si="7"/>
        <v>0</v>
      </c>
      <c r="J261" s="59"/>
      <c r="K261" s="55"/>
      <c r="L261" s="2"/>
    </row>
    <row r="262" spans="1:12" ht="30.75" hidden="1" outlineLevel="1" x14ac:dyDescent="0.35">
      <c r="A262" s="37">
        <v>2610</v>
      </c>
      <c r="B262" s="37" t="s">
        <v>883</v>
      </c>
      <c r="C262" s="37" t="s">
        <v>6</v>
      </c>
      <c r="D262" s="37" t="s">
        <v>173</v>
      </c>
      <c r="E262" s="38"/>
      <c r="F262" s="39"/>
      <c r="G262" s="39"/>
      <c r="H262" s="59">
        <v>4765</v>
      </c>
      <c r="I262" s="59">
        <f t="shared" ref="I262:I293" si="8">SUM(F262:F262)*H262</f>
        <v>0</v>
      </c>
      <c r="J262" s="59"/>
      <c r="K262" s="55"/>
      <c r="L262" s="2"/>
    </row>
    <row r="263" spans="1:12" ht="27" hidden="1" customHeight="1" outlineLevel="1" x14ac:dyDescent="0.35">
      <c r="A263" s="41"/>
      <c r="B263" s="42" t="s">
        <v>174</v>
      </c>
      <c r="C263" s="43"/>
      <c r="D263" s="43"/>
      <c r="E263" s="43"/>
      <c r="F263" s="72"/>
      <c r="G263" s="72"/>
      <c r="H263" s="60"/>
      <c r="I263" s="59">
        <f t="shared" si="8"/>
        <v>0</v>
      </c>
      <c r="J263" s="59"/>
      <c r="K263" s="55"/>
      <c r="L263" s="2"/>
    </row>
    <row r="264" spans="1:12" ht="45" hidden="1" outlineLevel="1" x14ac:dyDescent="0.35">
      <c r="A264" s="37">
        <v>2620</v>
      </c>
      <c r="B264" s="37" t="s">
        <v>175</v>
      </c>
      <c r="C264" s="37" t="s">
        <v>6</v>
      </c>
      <c r="D264" s="37" t="s">
        <v>176</v>
      </c>
      <c r="E264" s="38" t="s">
        <v>195</v>
      </c>
      <c r="F264" s="39"/>
      <c r="G264" s="39"/>
      <c r="H264" s="59">
        <v>2600</v>
      </c>
      <c r="I264" s="59">
        <f t="shared" si="8"/>
        <v>0</v>
      </c>
      <c r="J264" s="59"/>
      <c r="K264" s="56"/>
      <c r="L264" s="2"/>
    </row>
    <row r="265" spans="1:12" hidden="1" outlineLevel="1" x14ac:dyDescent="0.35">
      <c r="A265" s="37">
        <v>2630</v>
      </c>
      <c r="B265" s="37" t="s">
        <v>177</v>
      </c>
      <c r="C265" s="37" t="s">
        <v>6</v>
      </c>
      <c r="D265" s="37">
        <v>45100</v>
      </c>
      <c r="E265" s="38"/>
      <c r="F265" s="39"/>
      <c r="G265" s="39"/>
      <c r="H265" s="59">
        <v>680</v>
      </c>
      <c r="I265" s="59">
        <f t="shared" si="8"/>
        <v>0</v>
      </c>
      <c r="J265" s="59"/>
      <c r="K265" s="55"/>
      <c r="L265" s="2"/>
    </row>
    <row r="266" spans="1:12" hidden="1" outlineLevel="1" x14ac:dyDescent="0.35">
      <c r="A266" s="37">
        <v>2640</v>
      </c>
      <c r="B266" s="37" t="s">
        <v>178</v>
      </c>
      <c r="C266" s="37" t="s">
        <v>6</v>
      </c>
      <c r="D266" s="37">
        <v>35976</v>
      </c>
      <c r="E266" s="38"/>
      <c r="F266" s="39"/>
      <c r="G266" s="39"/>
      <c r="H266" s="59">
        <v>335</v>
      </c>
      <c r="I266" s="59">
        <f t="shared" si="8"/>
        <v>0</v>
      </c>
      <c r="J266" s="59"/>
      <c r="K266" s="55"/>
      <c r="L266" s="2"/>
    </row>
    <row r="267" spans="1:12" hidden="1" outlineLevel="1" x14ac:dyDescent="0.35">
      <c r="A267" s="37">
        <v>2650</v>
      </c>
      <c r="B267" s="37" t="s">
        <v>179</v>
      </c>
      <c r="C267" s="37" t="s">
        <v>6</v>
      </c>
      <c r="D267" s="37" t="s">
        <v>180</v>
      </c>
      <c r="E267" s="38"/>
      <c r="F267" s="39"/>
      <c r="G267" s="39"/>
      <c r="H267" s="59">
        <v>2</v>
      </c>
      <c r="I267" s="59">
        <f t="shared" si="8"/>
        <v>0</v>
      </c>
      <c r="J267" s="59"/>
      <c r="K267" s="55"/>
      <c r="L267" s="2"/>
    </row>
    <row r="268" spans="1:12" hidden="1" outlineLevel="1" x14ac:dyDescent="0.35">
      <c r="A268" s="37">
        <v>2660</v>
      </c>
      <c r="B268" s="37" t="s">
        <v>181</v>
      </c>
      <c r="C268" s="37" t="s">
        <v>6</v>
      </c>
      <c r="D268" s="37" t="s">
        <v>182</v>
      </c>
      <c r="E268" s="38"/>
      <c r="F268" s="39"/>
      <c r="G268" s="39"/>
      <c r="H268" s="59">
        <v>4</v>
      </c>
      <c r="I268" s="59">
        <f t="shared" si="8"/>
        <v>0</v>
      </c>
      <c r="J268" s="59"/>
      <c r="K268" s="55"/>
      <c r="L268" s="2"/>
    </row>
    <row r="269" spans="1:12" hidden="1" outlineLevel="1" x14ac:dyDescent="0.35">
      <c r="A269" s="37">
        <v>2670</v>
      </c>
      <c r="B269" s="37" t="s">
        <v>183</v>
      </c>
      <c r="C269" s="37" t="s">
        <v>6</v>
      </c>
      <c r="D269" s="37" t="s">
        <v>184</v>
      </c>
      <c r="E269" s="38"/>
      <c r="F269" s="39"/>
      <c r="G269" s="39"/>
      <c r="H269" s="59">
        <v>4</v>
      </c>
      <c r="I269" s="59">
        <f t="shared" si="8"/>
        <v>0</v>
      </c>
      <c r="J269" s="59"/>
      <c r="K269" s="55"/>
      <c r="L269" s="2"/>
    </row>
    <row r="270" spans="1:12" hidden="1" outlineLevel="1" x14ac:dyDescent="0.35">
      <c r="A270" s="37">
        <v>2680</v>
      </c>
      <c r="B270" s="37" t="s">
        <v>185</v>
      </c>
      <c r="C270" s="37" t="s">
        <v>6</v>
      </c>
      <c r="D270" s="37" t="s">
        <v>186</v>
      </c>
      <c r="E270" s="38"/>
      <c r="F270" s="39"/>
      <c r="G270" s="39"/>
      <c r="H270" s="59">
        <v>3</v>
      </c>
      <c r="I270" s="59">
        <f t="shared" si="8"/>
        <v>0</v>
      </c>
      <c r="J270" s="59"/>
      <c r="K270" s="55"/>
      <c r="L270" s="2"/>
    </row>
    <row r="271" spans="1:12" ht="30" hidden="1" outlineLevel="1" x14ac:dyDescent="0.35">
      <c r="A271" s="37">
        <v>2690</v>
      </c>
      <c r="B271" s="37" t="s">
        <v>187</v>
      </c>
      <c r="C271" s="37" t="s">
        <v>6</v>
      </c>
      <c r="D271" s="37" t="s">
        <v>188</v>
      </c>
      <c r="E271" s="38"/>
      <c r="F271" s="39"/>
      <c r="G271" s="39"/>
      <c r="H271" s="59">
        <v>2</v>
      </c>
      <c r="I271" s="59">
        <f t="shared" si="8"/>
        <v>0</v>
      </c>
      <c r="J271" s="59"/>
      <c r="K271" s="55"/>
      <c r="L271" s="2"/>
    </row>
    <row r="272" spans="1:12" ht="30" hidden="1" outlineLevel="1" x14ac:dyDescent="0.35">
      <c r="A272" s="37">
        <v>2700</v>
      </c>
      <c r="B272" s="37" t="s">
        <v>189</v>
      </c>
      <c r="C272" s="37" t="s">
        <v>6</v>
      </c>
      <c r="D272" s="37" t="s">
        <v>190</v>
      </c>
      <c r="E272" s="38"/>
      <c r="F272" s="39"/>
      <c r="G272" s="39"/>
      <c r="H272" s="59">
        <v>3</v>
      </c>
      <c r="I272" s="59">
        <f t="shared" si="8"/>
        <v>0</v>
      </c>
      <c r="J272" s="59"/>
      <c r="K272" s="55"/>
      <c r="L272" s="2"/>
    </row>
    <row r="273" spans="1:12" ht="30" hidden="1" outlineLevel="1" x14ac:dyDescent="0.35">
      <c r="A273" s="37">
        <v>2710</v>
      </c>
      <c r="B273" s="37" t="s">
        <v>191</v>
      </c>
      <c r="C273" s="37" t="s">
        <v>6</v>
      </c>
      <c r="D273" s="37" t="s">
        <v>192</v>
      </c>
      <c r="E273" s="38"/>
      <c r="F273" s="39"/>
      <c r="G273" s="39"/>
      <c r="H273" s="59">
        <v>10</v>
      </c>
      <c r="I273" s="59">
        <f t="shared" si="8"/>
        <v>0</v>
      </c>
      <c r="J273" s="59"/>
      <c r="K273" s="55"/>
      <c r="L273" s="2"/>
    </row>
    <row r="274" spans="1:12" hidden="1" outlineLevel="1" x14ac:dyDescent="0.35">
      <c r="A274" s="37">
        <v>2720</v>
      </c>
      <c r="B274" s="37" t="s">
        <v>193</v>
      </c>
      <c r="C274" s="37" t="s">
        <v>6</v>
      </c>
      <c r="D274" s="37" t="s">
        <v>194</v>
      </c>
      <c r="E274" s="38"/>
      <c r="F274" s="39"/>
      <c r="G274" s="39"/>
      <c r="H274" s="59">
        <v>6</v>
      </c>
      <c r="I274" s="59">
        <f t="shared" si="8"/>
        <v>0</v>
      </c>
      <c r="J274" s="59"/>
      <c r="K274" s="55"/>
      <c r="L274" s="2"/>
    </row>
    <row r="275" spans="1:12" hidden="1" outlineLevel="1" x14ac:dyDescent="0.35">
      <c r="A275" s="41"/>
      <c r="B275" s="42" t="s">
        <v>196</v>
      </c>
      <c r="C275" s="43"/>
      <c r="D275" s="43"/>
      <c r="E275" s="43"/>
      <c r="F275" s="72"/>
      <c r="G275" s="72"/>
      <c r="H275" s="60"/>
      <c r="I275" s="59">
        <f t="shared" si="8"/>
        <v>0</v>
      </c>
      <c r="J275" s="59"/>
      <c r="K275" s="55"/>
      <c r="L275" s="2"/>
    </row>
    <row r="276" spans="1:12" ht="60" hidden="1" outlineLevel="1" x14ac:dyDescent="0.35">
      <c r="A276" s="37">
        <v>2730</v>
      </c>
      <c r="B276" s="37" t="s">
        <v>197</v>
      </c>
      <c r="C276" s="37" t="s">
        <v>6</v>
      </c>
      <c r="D276" s="37" t="s">
        <v>198</v>
      </c>
      <c r="E276" s="38" t="s">
        <v>218</v>
      </c>
      <c r="F276" s="39"/>
      <c r="G276" s="39"/>
      <c r="H276" s="59">
        <v>53912</v>
      </c>
      <c r="I276" s="59">
        <f t="shared" si="8"/>
        <v>0</v>
      </c>
      <c r="J276" s="59"/>
      <c r="K276" s="55"/>
      <c r="L276" s="2"/>
    </row>
    <row r="277" spans="1:12" ht="80.25" hidden="1" customHeight="1" outlineLevel="1" x14ac:dyDescent="0.35">
      <c r="A277" s="37">
        <v>2740</v>
      </c>
      <c r="B277" s="37" t="s">
        <v>199</v>
      </c>
      <c r="C277" s="37" t="s">
        <v>6</v>
      </c>
      <c r="D277" s="37" t="s">
        <v>200</v>
      </c>
      <c r="E277" s="38" t="s">
        <v>219</v>
      </c>
      <c r="F277" s="39"/>
      <c r="G277" s="39"/>
      <c r="H277" s="59">
        <v>9662</v>
      </c>
      <c r="I277" s="59">
        <f t="shared" si="8"/>
        <v>0</v>
      </c>
      <c r="J277" s="59"/>
      <c r="K277" s="55"/>
      <c r="L277" s="2"/>
    </row>
    <row r="278" spans="1:12" ht="72.75" hidden="1" customHeight="1" outlineLevel="1" x14ac:dyDescent="0.35">
      <c r="A278" s="37">
        <v>2750</v>
      </c>
      <c r="B278" s="37" t="s">
        <v>201</v>
      </c>
      <c r="C278" s="37" t="s">
        <v>6</v>
      </c>
      <c r="D278" s="37" t="s">
        <v>202</v>
      </c>
      <c r="E278" s="38" t="s">
        <v>220</v>
      </c>
      <c r="F278" s="39"/>
      <c r="G278" s="39"/>
      <c r="H278" s="59">
        <v>25803</v>
      </c>
      <c r="I278" s="59">
        <f t="shared" si="8"/>
        <v>0</v>
      </c>
      <c r="J278" s="59"/>
      <c r="K278" s="55"/>
      <c r="L278" s="2"/>
    </row>
    <row r="279" spans="1:12" ht="102.75" hidden="1" customHeight="1" outlineLevel="1" x14ac:dyDescent="0.35">
      <c r="A279" s="37">
        <v>2760</v>
      </c>
      <c r="B279" s="37" t="s">
        <v>203</v>
      </c>
      <c r="C279" s="37" t="s">
        <v>6</v>
      </c>
      <c r="D279" s="37" t="s">
        <v>204</v>
      </c>
      <c r="E279" s="38" t="s">
        <v>221</v>
      </c>
      <c r="F279" s="39"/>
      <c r="G279" s="39"/>
      <c r="H279" s="59">
        <v>10102</v>
      </c>
      <c r="I279" s="59">
        <f t="shared" si="8"/>
        <v>0</v>
      </c>
      <c r="J279" s="59"/>
      <c r="K279" s="55"/>
      <c r="L279" s="2"/>
    </row>
    <row r="280" spans="1:12" ht="60" hidden="1" outlineLevel="1" x14ac:dyDescent="0.35">
      <c r="A280" s="37">
        <v>2770</v>
      </c>
      <c r="B280" s="37" t="s">
        <v>205</v>
      </c>
      <c r="C280" s="37" t="s">
        <v>6</v>
      </c>
      <c r="D280" s="37" t="s">
        <v>206</v>
      </c>
      <c r="E280" s="38" t="s">
        <v>222</v>
      </c>
      <c r="F280" s="39"/>
      <c r="G280" s="39"/>
      <c r="H280" s="59">
        <v>30744</v>
      </c>
      <c r="I280" s="59">
        <f t="shared" si="8"/>
        <v>0</v>
      </c>
      <c r="J280" s="59"/>
      <c r="K280" s="55"/>
      <c r="L280" s="2"/>
    </row>
    <row r="281" spans="1:12" ht="45" hidden="1" outlineLevel="1" x14ac:dyDescent="0.35">
      <c r="A281" s="37">
        <v>2780</v>
      </c>
      <c r="B281" s="37" t="s">
        <v>207</v>
      </c>
      <c r="C281" s="37" t="s">
        <v>6</v>
      </c>
      <c r="D281" s="37" t="s">
        <v>208</v>
      </c>
      <c r="E281" s="38" t="s">
        <v>223</v>
      </c>
      <c r="F281" s="39"/>
      <c r="G281" s="39"/>
      <c r="H281" s="59">
        <v>2180</v>
      </c>
      <c r="I281" s="59">
        <f t="shared" si="8"/>
        <v>0</v>
      </c>
      <c r="J281" s="59"/>
      <c r="K281" s="55"/>
      <c r="L281" s="2"/>
    </row>
    <row r="282" spans="1:12" ht="60" hidden="1" outlineLevel="1" x14ac:dyDescent="0.35">
      <c r="A282" s="37">
        <v>2790</v>
      </c>
      <c r="B282" s="37" t="s">
        <v>209</v>
      </c>
      <c r="C282" s="37" t="s">
        <v>6</v>
      </c>
      <c r="D282" s="37" t="s">
        <v>210</v>
      </c>
      <c r="E282" s="38" t="s">
        <v>224</v>
      </c>
      <c r="F282" s="39"/>
      <c r="G282" s="39"/>
      <c r="H282" s="59">
        <v>27000</v>
      </c>
      <c r="I282" s="59">
        <f t="shared" si="8"/>
        <v>0</v>
      </c>
      <c r="J282" s="59"/>
      <c r="K282" s="55"/>
      <c r="L282" s="2"/>
    </row>
    <row r="283" spans="1:12" ht="45" hidden="1" outlineLevel="1" x14ac:dyDescent="0.35">
      <c r="A283" s="37">
        <v>2800</v>
      </c>
      <c r="B283" s="37" t="s">
        <v>211</v>
      </c>
      <c r="C283" s="37" t="s">
        <v>6</v>
      </c>
      <c r="D283" s="37" t="s">
        <v>212</v>
      </c>
      <c r="E283" s="38" t="s">
        <v>225</v>
      </c>
      <c r="F283" s="39"/>
      <c r="G283" s="39"/>
      <c r="H283" s="59">
        <v>19000</v>
      </c>
      <c r="I283" s="59">
        <f t="shared" si="8"/>
        <v>0</v>
      </c>
      <c r="J283" s="59"/>
      <c r="K283" s="55"/>
      <c r="L283" s="2"/>
    </row>
    <row r="284" spans="1:12" ht="75" hidden="1" outlineLevel="1" x14ac:dyDescent="0.35">
      <c r="A284" s="37">
        <v>2810</v>
      </c>
      <c r="B284" s="37" t="s">
        <v>213</v>
      </c>
      <c r="C284" s="37" t="s">
        <v>6</v>
      </c>
      <c r="D284" s="37" t="s">
        <v>214</v>
      </c>
      <c r="E284" s="38" t="s">
        <v>226</v>
      </c>
      <c r="F284" s="39"/>
      <c r="G284" s="39"/>
      <c r="H284" s="59">
        <v>13200</v>
      </c>
      <c r="I284" s="59">
        <f t="shared" si="8"/>
        <v>0</v>
      </c>
      <c r="J284" s="59"/>
      <c r="K284" s="55"/>
      <c r="L284" s="2"/>
    </row>
    <row r="285" spans="1:12" hidden="1" outlineLevel="1" x14ac:dyDescent="0.35">
      <c r="A285" s="37">
        <v>2820</v>
      </c>
      <c r="B285" s="37" t="s">
        <v>215</v>
      </c>
      <c r="C285" s="37" t="s">
        <v>6</v>
      </c>
      <c r="D285" s="37" t="s">
        <v>216</v>
      </c>
      <c r="E285" s="38"/>
      <c r="F285" s="39"/>
      <c r="G285" s="39"/>
      <c r="H285" s="59">
        <v>1800</v>
      </c>
      <c r="I285" s="59">
        <f t="shared" si="8"/>
        <v>0</v>
      </c>
      <c r="J285" s="59"/>
      <c r="K285" s="55"/>
      <c r="L285" s="2"/>
    </row>
    <row r="286" spans="1:12" ht="30" hidden="1" outlineLevel="1" x14ac:dyDescent="0.35">
      <c r="A286" s="37">
        <v>2830</v>
      </c>
      <c r="B286" s="37" t="s">
        <v>217</v>
      </c>
      <c r="C286" s="37" t="s">
        <v>6</v>
      </c>
      <c r="D286" s="37">
        <v>24018</v>
      </c>
      <c r="E286" s="38"/>
      <c r="F286" s="39"/>
      <c r="G286" s="39"/>
      <c r="H286" s="59">
        <v>238</v>
      </c>
      <c r="I286" s="59">
        <f t="shared" si="8"/>
        <v>0</v>
      </c>
      <c r="J286" s="59"/>
      <c r="K286" s="55"/>
      <c r="L286" s="2"/>
    </row>
    <row r="287" spans="1:12" hidden="1" outlineLevel="1" x14ac:dyDescent="0.35">
      <c r="A287" s="41"/>
      <c r="B287" s="42" t="s">
        <v>227</v>
      </c>
      <c r="C287" s="43"/>
      <c r="D287" s="43"/>
      <c r="E287" s="43"/>
      <c r="F287" s="72"/>
      <c r="G287" s="72"/>
      <c r="H287" s="60"/>
      <c r="I287" s="59">
        <f t="shared" si="8"/>
        <v>0</v>
      </c>
      <c r="J287" s="59"/>
      <c r="K287" s="55"/>
      <c r="L287" s="2"/>
    </row>
    <row r="288" spans="1:12" ht="30" hidden="1" outlineLevel="1" x14ac:dyDescent="0.35">
      <c r="A288" s="37">
        <v>2840</v>
      </c>
      <c r="B288" s="37" t="s">
        <v>228</v>
      </c>
      <c r="C288" s="37" t="s">
        <v>6</v>
      </c>
      <c r="D288" s="37" t="s">
        <v>229</v>
      </c>
      <c r="E288" s="38" t="s">
        <v>248</v>
      </c>
      <c r="F288" s="39"/>
      <c r="G288" s="39"/>
      <c r="H288" s="59">
        <v>12500</v>
      </c>
      <c r="I288" s="59">
        <f t="shared" si="8"/>
        <v>0</v>
      </c>
      <c r="J288" s="59"/>
      <c r="K288" s="55"/>
      <c r="L288" s="2"/>
    </row>
    <row r="289" spans="1:12" hidden="1" outlineLevel="1" x14ac:dyDescent="0.35">
      <c r="A289" s="37">
        <v>2850</v>
      </c>
      <c r="B289" s="37" t="s">
        <v>230</v>
      </c>
      <c r="C289" s="37" t="s">
        <v>6</v>
      </c>
      <c r="D289" s="37" t="s">
        <v>231</v>
      </c>
      <c r="E289" s="38" t="s">
        <v>249</v>
      </c>
      <c r="F289" s="39"/>
      <c r="G289" s="39"/>
      <c r="H289" s="59">
        <v>2500</v>
      </c>
      <c r="I289" s="59">
        <f t="shared" si="8"/>
        <v>0</v>
      </c>
      <c r="J289" s="59"/>
      <c r="K289" s="55"/>
      <c r="L289" s="2"/>
    </row>
    <row r="290" spans="1:12" ht="60" hidden="1" outlineLevel="1" x14ac:dyDescent="0.35">
      <c r="A290" s="37">
        <v>2860</v>
      </c>
      <c r="B290" s="37" t="s">
        <v>232</v>
      </c>
      <c r="C290" s="37" t="s">
        <v>6</v>
      </c>
      <c r="D290" s="37" t="s">
        <v>233</v>
      </c>
      <c r="E290" s="38" t="s">
        <v>250</v>
      </c>
      <c r="F290" s="39"/>
      <c r="G290" s="39"/>
      <c r="H290" s="59">
        <v>11000</v>
      </c>
      <c r="I290" s="59">
        <f t="shared" si="8"/>
        <v>0</v>
      </c>
      <c r="J290" s="59"/>
      <c r="K290" s="55"/>
      <c r="L290" s="2"/>
    </row>
    <row r="291" spans="1:12" hidden="1" outlineLevel="1" x14ac:dyDescent="0.35">
      <c r="A291" s="37">
        <v>2870</v>
      </c>
      <c r="B291" s="37" t="s">
        <v>234</v>
      </c>
      <c r="C291" s="37" t="s">
        <v>6</v>
      </c>
      <c r="D291" s="37" t="s">
        <v>235</v>
      </c>
      <c r="E291" s="38"/>
      <c r="F291" s="39"/>
      <c r="G291" s="39"/>
      <c r="H291" s="59">
        <v>1500</v>
      </c>
      <c r="I291" s="59">
        <f t="shared" si="8"/>
        <v>0</v>
      </c>
      <c r="J291" s="59"/>
      <c r="K291" s="55"/>
      <c r="L291" s="2"/>
    </row>
    <row r="292" spans="1:12" ht="30" hidden="1" outlineLevel="1" x14ac:dyDescent="0.35">
      <c r="A292" s="37">
        <v>2880</v>
      </c>
      <c r="B292" s="37" t="s">
        <v>236</v>
      </c>
      <c r="C292" s="37" t="s">
        <v>6</v>
      </c>
      <c r="D292" s="37" t="s">
        <v>237</v>
      </c>
      <c r="E292" s="38"/>
      <c r="F292" s="39"/>
      <c r="G292" s="39"/>
      <c r="H292" s="59">
        <v>1600</v>
      </c>
      <c r="I292" s="59">
        <f t="shared" si="8"/>
        <v>0</v>
      </c>
      <c r="J292" s="59"/>
      <c r="K292" s="55"/>
      <c r="L292" s="2"/>
    </row>
    <row r="293" spans="1:12" hidden="1" outlineLevel="1" x14ac:dyDescent="0.35">
      <c r="A293" s="37">
        <v>2890</v>
      </c>
      <c r="B293" s="37" t="s">
        <v>238</v>
      </c>
      <c r="C293" s="37" t="s">
        <v>6</v>
      </c>
      <c r="D293" s="37" t="s">
        <v>239</v>
      </c>
      <c r="E293" s="38"/>
      <c r="F293" s="39"/>
      <c r="G293" s="39"/>
      <c r="H293" s="59">
        <v>1800</v>
      </c>
      <c r="I293" s="59">
        <f t="shared" si="8"/>
        <v>0</v>
      </c>
      <c r="J293" s="59"/>
      <c r="K293" s="55"/>
      <c r="L293" s="2"/>
    </row>
    <row r="294" spans="1:12" hidden="1" outlineLevel="1" x14ac:dyDescent="0.35">
      <c r="A294" s="37">
        <v>2900</v>
      </c>
      <c r="B294" s="37" t="s">
        <v>240</v>
      </c>
      <c r="C294" s="37" t="s">
        <v>6</v>
      </c>
      <c r="D294" s="37" t="s">
        <v>241</v>
      </c>
      <c r="E294" s="38"/>
      <c r="F294" s="39"/>
      <c r="G294" s="39"/>
      <c r="H294" s="59">
        <v>900</v>
      </c>
      <c r="I294" s="59">
        <f t="shared" ref="I294:I325" si="9">SUM(F294:F294)*H294</f>
        <v>0</v>
      </c>
      <c r="J294" s="59"/>
      <c r="K294" s="55"/>
      <c r="L294" s="2"/>
    </row>
    <row r="295" spans="1:12" hidden="1" outlineLevel="1" x14ac:dyDescent="0.35">
      <c r="A295" s="37">
        <v>2910</v>
      </c>
      <c r="B295" s="37" t="s">
        <v>242</v>
      </c>
      <c r="C295" s="37" t="s">
        <v>79</v>
      </c>
      <c r="D295" s="37" t="s">
        <v>243</v>
      </c>
      <c r="E295" s="38"/>
      <c r="F295" s="39"/>
      <c r="G295" s="39"/>
      <c r="H295" s="59">
        <v>300</v>
      </c>
      <c r="I295" s="59">
        <f t="shared" si="9"/>
        <v>0</v>
      </c>
      <c r="J295" s="59"/>
      <c r="K295" s="55"/>
      <c r="L295" s="2"/>
    </row>
    <row r="296" spans="1:12" hidden="1" outlineLevel="1" x14ac:dyDescent="0.35">
      <c r="A296" s="37">
        <v>2920</v>
      </c>
      <c r="B296" s="37" t="s">
        <v>244</v>
      </c>
      <c r="C296" s="37" t="s">
        <v>79</v>
      </c>
      <c r="D296" s="37" t="s">
        <v>245</v>
      </c>
      <c r="E296" s="38"/>
      <c r="F296" s="39"/>
      <c r="G296" s="39"/>
      <c r="H296" s="59">
        <v>150</v>
      </c>
      <c r="I296" s="59">
        <f t="shared" si="9"/>
        <v>0</v>
      </c>
      <c r="J296" s="59"/>
      <c r="K296" s="55"/>
      <c r="L296" s="2"/>
    </row>
    <row r="297" spans="1:12" hidden="1" outlineLevel="1" x14ac:dyDescent="0.35">
      <c r="A297" s="37">
        <v>2930</v>
      </c>
      <c r="B297" s="37" t="s">
        <v>246</v>
      </c>
      <c r="C297" s="37" t="s">
        <v>79</v>
      </c>
      <c r="D297" s="37" t="s">
        <v>247</v>
      </c>
      <c r="E297" s="38"/>
      <c r="F297" s="39"/>
      <c r="G297" s="39"/>
      <c r="H297" s="59">
        <v>14</v>
      </c>
      <c r="I297" s="59">
        <f t="shared" si="9"/>
        <v>0</v>
      </c>
      <c r="J297" s="59"/>
      <c r="K297" s="55"/>
      <c r="L297" s="2"/>
    </row>
    <row r="298" spans="1:12" ht="24" hidden="1" customHeight="1" outlineLevel="1" x14ac:dyDescent="0.35">
      <c r="A298" s="41"/>
      <c r="B298" s="42" t="s">
        <v>251</v>
      </c>
      <c r="C298" s="43"/>
      <c r="D298" s="43"/>
      <c r="E298" s="43"/>
      <c r="F298" s="72"/>
      <c r="G298" s="72"/>
      <c r="H298" s="60"/>
      <c r="I298" s="59">
        <f t="shared" si="9"/>
        <v>0</v>
      </c>
      <c r="J298" s="59"/>
      <c r="K298" s="55"/>
      <c r="L298" s="2"/>
    </row>
    <row r="299" spans="1:12" hidden="1" outlineLevel="1" x14ac:dyDescent="0.35">
      <c r="A299" s="37">
        <v>2940</v>
      </c>
      <c r="B299" s="37" t="s">
        <v>252</v>
      </c>
      <c r="C299" s="37" t="s">
        <v>6</v>
      </c>
      <c r="D299" s="37" t="s">
        <v>253</v>
      </c>
      <c r="E299" s="38"/>
      <c r="F299" s="39"/>
      <c r="G299" s="39"/>
      <c r="H299" s="59">
        <v>50000</v>
      </c>
      <c r="I299" s="59">
        <f t="shared" si="9"/>
        <v>0</v>
      </c>
      <c r="J299" s="59"/>
      <c r="K299" s="55"/>
      <c r="L299" s="2"/>
    </row>
    <row r="300" spans="1:12" hidden="1" outlineLevel="1" x14ac:dyDescent="0.35">
      <c r="A300" s="37">
        <v>2950</v>
      </c>
      <c r="B300" s="37" t="s">
        <v>254</v>
      </c>
      <c r="C300" s="37" t="s">
        <v>6</v>
      </c>
      <c r="D300" s="37" t="s">
        <v>255</v>
      </c>
      <c r="E300" s="38"/>
      <c r="F300" s="39"/>
      <c r="G300" s="39"/>
      <c r="H300" s="59">
        <v>900</v>
      </c>
      <c r="I300" s="59">
        <f t="shared" si="9"/>
        <v>0</v>
      </c>
      <c r="J300" s="59"/>
      <c r="K300" s="55"/>
      <c r="L300" s="2"/>
    </row>
    <row r="301" spans="1:12" hidden="1" outlineLevel="1" x14ac:dyDescent="0.35">
      <c r="A301" s="37">
        <v>2960</v>
      </c>
      <c r="B301" s="37" t="s">
        <v>256</v>
      </c>
      <c r="C301" s="37" t="s">
        <v>6</v>
      </c>
      <c r="D301" s="37" t="s">
        <v>255</v>
      </c>
      <c r="E301" s="38"/>
      <c r="F301" s="39"/>
      <c r="G301" s="39"/>
      <c r="H301" s="59">
        <v>550</v>
      </c>
      <c r="I301" s="59">
        <f t="shared" si="9"/>
        <v>0</v>
      </c>
      <c r="J301" s="59"/>
      <c r="K301" s="55"/>
      <c r="L301" s="2"/>
    </row>
    <row r="302" spans="1:12" ht="30" hidden="1" outlineLevel="1" x14ac:dyDescent="0.35">
      <c r="A302" s="37">
        <v>2970</v>
      </c>
      <c r="B302" s="37" t="s">
        <v>257</v>
      </c>
      <c r="C302" s="37" t="s">
        <v>6</v>
      </c>
      <c r="D302" s="37" t="s">
        <v>258</v>
      </c>
      <c r="E302" s="38"/>
      <c r="F302" s="39"/>
      <c r="G302" s="39"/>
      <c r="H302" s="59">
        <v>4500</v>
      </c>
      <c r="I302" s="59">
        <f t="shared" si="9"/>
        <v>0</v>
      </c>
      <c r="J302" s="59"/>
      <c r="K302" s="55"/>
      <c r="L302" s="2"/>
    </row>
    <row r="303" spans="1:12" ht="30" hidden="1" outlineLevel="1" x14ac:dyDescent="0.35">
      <c r="A303" s="37">
        <v>2980</v>
      </c>
      <c r="B303" s="37" t="s">
        <v>259</v>
      </c>
      <c r="C303" s="37" t="s">
        <v>6</v>
      </c>
      <c r="D303" s="37" t="s">
        <v>260</v>
      </c>
      <c r="E303" s="38"/>
      <c r="F303" s="39"/>
      <c r="G303" s="39"/>
      <c r="H303" s="59">
        <v>4748</v>
      </c>
      <c r="I303" s="59">
        <f t="shared" si="9"/>
        <v>0</v>
      </c>
      <c r="J303" s="59"/>
      <c r="K303" s="55"/>
      <c r="L303" s="2"/>
    </row>
    <row r="304" spans="1:12" hidden="1" outlineLevel="1" x14ac:dyDescent="0.35">
      <c r="A304" s="37">
        <v>2990</v>
      </c>
      <c r="B304" s="37" t="s">
        <v>261</v>
      </c>
      <c r="C304" s="37" t="s">
        <v>6</v>
      </c>
      <c r="D304" s="37" t="s">
        <v>262</v>
      </c>
      <c r="E304" s="38"/>
      <c r="F304" s="39"/>
      <c r="G304" s="39"/>
      <c r="H304" s="59">
        <v>290</v>
      </c>
      <c r="I304" s="59">
        <f t="shared" si="9"/>
        <v>0</v>
      </c>
      <c r="J304" s="59"/>
      <c r="K304" s="55"/>
      <c r="L304" s="2"/>
    </row>
    <row r="305" spans="1:12" hidden="1" outlineLevel="1" x14ac:dyDescent="0.35">
      <c r="A305" s="41"/>
      <c r="B305" s="42" t="s">
        <v>263</v>
      </c>
      <c r="C305" s="43"/>
      <c r="D305" s="43"/>
      <c r="E305" s="43"/>
      <c r="F305" s="72"/>
      <c r="G305" s="72"/>
      <c r="H305" s="60"/>
      <c r="I305" s="59">
        <f t="shared" si="9"/>
        <v>0</v>
      </c>
      <c r="J305" s="59"/>
      <c r="K305" s="55"/>
      <c r="L305" s="2"/>
    </row>
    <row r="306" spans="1:12" ht="30" hidden="1" outlineLevel="1" x14ac:dyDescent="0.35">
      <c r="A306" s="37">
        <v>3000</v>
      </c>
      <c r="B306" s="37" t="s">
        <v>264</v>
      </c>
      <c r="C306" s="37" t="s">
        <v>6</v>
      </c>
      <c r="D306" s="37" t="s">
        <v>265</v>
      </c>
      <c r="E306" s="38" t="s">
        <v>339</v>
      </c>
      <c r="F306" s="39"/>
      <c r="G306" s="39"/>
      <c r="H306" s="59">
        <v>3550</v>
      </c>
      <c r="I306" s="59">
        <f t="shared" si="9"/>
        <v>0</v>
      </c>
      <c r="J306" s="59"/>
      <c r="K306" s="55"/>
      <c r="L306" s="2"/>
    </row>
    <row r="307" spans="1:12" ht="30" hidden="1" outlineLevel="1" x14ac:dyDescent="0.35">
      <c r="A307" s="37">
        <v>3010</v>
      </c>
      <c r="B307" s="37" t="s">
        <v>266</v>
      </c>
      <c r="C307" s="37" t="s">
        <v>6</v>
      </c>
      <c r="D307" s="37" t="s">
        <v>267</v>
      </c>
      <c r="E307" s="38" t="s">
        <v>340</v>
      </c>
      <c r="F307" s="39"/>
      <c r="G307" s="39"/>
      <c r="H307" s="59">
        <v>3900</v>
      </c>
      <c r="I307" s="59">
        <f t="shared" si="9"/>
        <v>0</v>
      </c>
      <c r="J307" s="59"/>
      <c r="K307" s="55"/>
      <c r="L307" s="2"/>
    </row>
    <row r="308" spans="1:12" ht="30" hidden="1" outlineLevel="1" x14ac:dyDescent="0.35">
      <c r="A308" s="37">
        <v>3020</v>
      </c>
      <c r="B308" s="37" t="s">
        <v>268</v>
      </c>
      <c r="C308" s="37" t="s">
        <v>6</v>
      </c>
      <c r="D308" s="37" t="s">
        <v>269</v>
      </c>
      <c r="E308" s="38" t="s">
        <v>341</v>
      </c>
      <c r="F308" s="39"/>
      <c r="G308" s="39"/>
      <c r="H308" s="59">
        <v>14090</v>
      </c>
      <c r="I308" s="59">
        <f t="shared" si="9"/>
        <v>0</v>
      </c>
      <c r="J308" s="59"/>
      <c r="K308" s="55"/>
      <c r="L308" s="2"/>
    </row>
    <row r="309" spans="1:12" hidden="1" outlineLevel="1" x14ac:dyDescent="0.35">
      <c r="A309" s="37">
        <v>3030</v>
      </c>
      <c r="B309" s="37" t="s">
        <v>270</v>
      </c>
      <c r="C309" s="37" t="s">
        <v>6</v>
      </c>
      <c r="D309" s="37" t="s">
        <v>271</v>
      </c>
      <c r="E309" s="38" t="s">
        <v>342</v>
      </c>
      <c r="F309" s="39"/>
      <c r="G309" s="39"/>
      <c r="H309" s="59">
        <v>4900</v>
      </c>
      <c r="I309" s="59">
        <f t="shared" si="9"/>
        <v>0</v>
      </c>
      <c r="J309" s="59"/>
      <c r="K309" s="55"/>
      <c r="L309" s="2"/>
    </row>
    <row r="310" spans="1:12" ht="30" hidden="1" outlineLevel="1" x14ac:dyDescent="0.35">
      <c r="A310" s="37">
        <v>3040</v>
      </c>
      <c r="B310" s="37" t="s">
        <v>272</v>
      </c>
      <c r="C310" s="37" t="s">
        <v>6</v>
      </c>
      <c r="D310" s="37" t="s">
        <v>273</v>
      </c>
      <c r="E310" s="38" t="s">
        <v>343</v>
      </c>
      <c r="F310" s="39"/>
      <c r="G310" s="39"/>
      <c r="H310" s="59">
        <v>15650</v>
      </c>
      <c r="I310" s="59">
        <f t="shared" si="9"/>
        <v>0</v>
      </c>
      <c r="J310" s="59"/>
      <c r="K310" s="55"/>
      <c r="L310" s="2"/>
    </row>
    <row r="311" spans="1:12" ht="30" hidden="1" outlineLevel="1" x14ac:dyDescent="0.35">
      <c r="A311" s="37">
        <v>3050</v>
      </c>
      <c r="B311" s="37" t="s">
        <v>274</v>
      </c>
      <c r="C311" s="37" t="s">
        <v>6</v>
      </c>
      <c r="D311" s="37" t="s">
        <v>275</v>
      </c>
      <c r="E311" s="38" t="s">
        <v>344</v>
      </c>
      <c r="F311" s="39"/>
      <c r="G311" s="39"/>
      <c r="H311" s="59">
        <v>4390</v>
      </c>
      <c r="I311" s="59">
        <f t="shared" si="9"/>
        <v>0</v>
      </c>
      <c r="J311" s="59"/>
      <c r="K311" s="55"/>
      <c r="L311" s="2"/>
    </row>
    <row r="312" spans="1:12" ht="30" hidden="1" outlineLevel="1" x14ac:dyDescent="0.35">
      <c r="A312" s="37">
        <v>3060</v>
      </c>
      <c r="B312" s="37" t="s">
        <v>266</v>
      </c>
      <c r="C312" s="37" t="s">
        <v>6</v>
      </c>
      <c r="D312" s="37" t="s">
        <v>276</v>
      </c>
      <c r="E312" s="38" t="s">
        <v>345</v>
      </c>
      <c r="F312" s="39"/>
      <c r="G312" s="39"/>
      <c r="H312" s="59">
        <v>4250</v>
      </c>
      <c r="I312" s="59">
        <f t="shared" si="9"/>
        <v>0</v>
      </c>
      <c r="J312" s="59"/>
      <c r="K312" s="55"/>
      <c r="L312" s="2"/>
    </row>
    <row r="313" spans="1:12" ht="90" hidden="1" outlineLevel="1" x14ac:dyDescent="0.35">
      <c r="A313" s="37">
        <v>3070</v>
      </c>
      <c r="B313" s="37" t="s">
        <v>277</v>
      </c>
      <c r="C313" s="37" t="s">
        <v>6</v>
      </c>
      <c r="D313" s="37" t="s">
        <v>278</v>
      </c>
      <c r="E313" s="38" t="s">
        <v>346</v>
      </c>
      <c r="F313" s="39"/>
      <c r="G313" s="39"/>
      <c r="H313" s="59">
        <v>22300</v>
      </c>
      <c r="I313" s="59">
        <f t="shared" si="9"/>
        <v>0</v>
      </c>
      <c r="J313" s="59"/>
      <c r="K313" s="55"/>
      <c r="L313" s="2"/>
    </row>
    <row r="314" spans="1:12" ht="30" hidden="1" outlineLevel="1" x14ac:dyDescent="0.35">
      <c r="A314" s="37">
        <v>3080</v>
      </c>
      <c r="B314" s="37" t="s">
        <v>279</v>
      </c>
      <c r="C314" s="37" t="s">
        <v>6</v>
      </c>
      <c r="D314" s="37" t="s">
        <v>280</v>
      </c>
      <c r="E314" s="38" t="s">
        <v>347</v>
      </c>
      <c r="F314" s="39"/>
      <c r="G314" s="39"/>
      <c r="H314" s="59">
        <v>11850</v>
      </c>
      <c r="I314" s="59">
        <f t="shared" si="9"/>
        <v>0</v>
      </c>
      <c r="J314" s="59"/>
      <c r="K314" s="55"/>
      <c r="L314" s="2"/>
    </row>
    <row r="315" spans="1:12" ht="45" hidden="1" outlineLevel="1" x14ac:dyDescent="0.35">
      <c r="A315" s="37">
        <v>3090</v>
      </c>
      <c r="B315" s="37" t="s">
        <v>281</v>
      </c>
      <c r="C315" s="37" t="s">
        <v>6</v>
      </c>
      <c r="D315" s="37" t="s">
        <v>282</v>
      </c>
      <c r="E315" s="38"/>
      <c r="F315" s="39"/>
      <c r="G315" s="39"/>
      <c r="H315" s="59">
        <v>43500</v>
      </c>
      <c r="I315" s="59">
        <f t="shared" si="9"/>
        <v>0</v>
      </c>
      <c r="J315" s="59"/>
      <c r="K315" s="55"/>
      <c r="L315" s="2"/>
    </row>
    <row r="316" spans="1:12" hidden="1" outlineLevel="1" x14ac:dyDescent="0.35">
      <c r="A316" s="37">
        <v>3100</v>
      </c>
      <c r="B316" s="37" t="s">
        <v>283</v>
      </c>
      <c r="C316" s="37" t="s">
        <v>6</v>
      </c>
      <c r="D316" s="37" t="s">
        <v>284</v>
      </c>
      <c r="E316" s="38"/>
      <c r="F316" s="39"/>
      <c r="G316" s="39"/>
      <c r="H316" s="59">
        <v>8000</v>
      </c>
      <c r="I316" s="59">
        <f t="shared" si="9"/>
        <v>0</v>
      </c>
      <c r="J316" s="59"/>
      <c r="K316" s="55"/>
      <c r="L316" s="2"/>
    </row>
    <row r="317" spans="1:12" hidden="1" outlineLevel="1" x14ac:dyDescent="0.35">
      <c r="A317" s="37">
        <v>3110</v>
      </c>
      <c r="B317" s="37" t="s">
        <v>285</v>
      </c>
      <c r="C317" s="37" t="s">
        <v>6</v>
      </c>
      <c r="D317" s="37" t="s">
        <v>286</v>
      </c>
      <c r="E317" s="38"/>
      <c r="F317" s="39"/>
      <c r="G317" s="39"/>
      <c r="H317" s="59">
        <v>1000</v>
      </c>
      <c r="I317" s="59">
        <f t="shared" si="9"/>
        <v>0</v>
      </c>
      <c r="J317" s="59"/>
      <c r="K317" s="55"/>
      <c r="L317" s="2"/>
    </row>
    <row r="318" spans="1:12" hidden="1" outlineLevel="1" x14ac:dyDescent="0.35">
      <c r="A318" s="37">
        <v>3120</v>
      </c>
      <c r="B318" s="37" t="s">
        <v>287</v>
      </c>
      <c r="C318" s="37" t="s">
        <v>6</v>
      </c>
      <c r="D318" s="37" t="s">
        <v>288</v>
      </c>
      <c r="E318" s="38"/>
      <c r="F318" s="39"/>
      <c r="G318" s="39"/>
      <c r="H318" s="59">
        <v>1000</v>
      </c>
      <c r="I318" s="59">
        <f t="shared" si="9"/>
        <v>0</v>
      </c>
      <c r="J318" s="59"/>
      <c r="K318" s="55"/>
      <c r="L318" s="2"/>
    </row>
    <row r="319" spans="1:12" hidden="1" outlineLevel="1" x14ac:dyDescent="0.35">
      <c r="A319" s="37">
        <v>3130</v>
      </c>
      <c r="B319" s="37" t="s">
        <v>289</v>
      </c>
      <c r="C319" s="37" t="s">
        <v>6</v>
      </c>
      <c r="D319" s="37" t="s">
        <v>290</v>
      </c>
      <c r="E319" s="38"/>
      <c r="F319" s="39"/>
      <c r="G319" s="39"/>
      <c r="H319" s="59">
        <v>800</v>
      </c>
      <c r="I319" s="59">
        <f t="shared" si="9"/>
        <v>0</v>
      </c>
      <c r="J319" s="59"/>
      <c r="K319" s="55"/>
      <c r="L319" s="2"/>
    </row>
    <row r="320" spans="1:12" hidden="1" outlineLevel="1" x14ac:dyDescent="0.35">
      <c r="A320" s="37">
        <v>3140</v>
      </c>
      <c r="B320" s="37" t="s">
        <v>291</v>
      </c>
      <c r="C320" s="37" t="s">
        <v>6</v>
      </c>
      <c r="D320" s="37" t="s">
        <v>292</v>
      </c>
      <c r="E320" s="38"/>
      <c r="F320" s="39"/>
      <c r="G320" s="39"/>
      <c r="H320" s="59">
        <v>3000</v>
      </c>
      <c r="I320" s="59">
        <f t="shared" si="9"/>
        <v>0</v>
      </c>
      <c r="J320" s="59"/>
      <c r="K320" s="55"/>
      <c r="L320" s="2"/>
    </row>
    <row r="321" spans="1:12" hidden="1" outlineLevel="1" x14ac:dyDescent="0.35">
      <c r="A321" s="37">
        <v>3150</v>
      </c>
      <c r="B321" s="37" t="s">
        <v>293</v>
      </c>
      <c r="C321" s="37" t="s">
        <v>6</v>
      </c>
      <c r="D321" s="37" t="s">
        <v>294</v>
      </c>
      <c r="E321" s="38"/>
      <c r="F321" s="39"/>
      <c r="G321" s="39"/>
      <c r="H321" s="59">
        <v>250</v>
      </c>
      <c r="I321" s="59">
        <f t="shared" si="9"/>
        <v>0</v>
      </c>
      <c r="J321" s="59"/>
      <c r="K321" s="55"/>
      <c r="L321" s="2"/>
    </row>
    <row r="322" spans="1:12" ht="30" hidden="1" outlineLevel="1" x14ac:dyDescent="0.35">
      <c r="A322" s="37">
        <v>3160</v>
      </c>
      <c r="B322" s="37" t="s">
        <v>295</v>
      </c>
      <c r="C322" s="37" t="s">
        <v>6</v>
      </c>
      <c r="D322" s="37" t="s">
        <v>296</v>
      </c>
      <c r="E322" s="38"/>
      <c r="F322" s="39"/>
      <c r="G322" s="39"/>
      <c r="H322" s="59">
        <v>45100</v>
      </c>
      <c r="I322" s="59">
        <f t="shared" si="9"/>
        <v>0</v>
      </c>
      <c r="J322" s="59"/>
      <c r="K322" s="55"/>
      <c r="L322" s="2"/>
    </row>
    <row r="323" spans="1:12" hidden="1" outlineLevel="1" x14ac:dyDescent="0.35">
      <c r="A323" s="37">
        <v>3170</v>
      </c>
      <c r="B323" s="37" t="s">
        <v>297</v>
      </c>
      <c r="C323" s="37" t="s">
        <v>6</v>
      </c>
      <c r="D323" s="37" t="s">
        <v>298</v>
      </c>
      <c r="E323" s="38"/>
      <c r="F323" s="39"/>
      <c r="G323" s="39"/>
      <c r="H323" s="59">
        <v>4800</v>
      </c>
      <c r="I323" s="59">
        <f t="shared" si="9"/>
        <v>0</v>
      </c>
      <c r="J323" s="59"/>
      <c r="K323" s="55"/>
      <c r="L323" s="2"/>
    </row>
    <row r="324" spans="1:12" ht="30" hidden="1" outlineLevel="1" x14ac:dyDescent="0.35">
      <c r="A324" s="37">
        <v>3180</v>
      </c>
      <c r="B324" s="37" t="s">
        <v>299</v>
      </c>
      <c r="C324" s="37" t="s">
        <v>6</v>
      </c>
      <c r="D324" s="37" t="s">
        <v>300</v>
      </c>
      <c r="E324" s="38"/>
      <c r="F324" s="39"/>
      <c r="G324" s="39"/>
      <c r="H324" s="59">
        <v>13000</v>
      </c>
      <c r="I324" s="59">
        <f t="shared" si="9"/>
        <v>0</v>
      </c>
      <c r="J324" s="59"/>
      <c r="K324" s="55"/>
      <c r="L324" s="2"/>
    </row>
    <row r="325" spans="1:12" hidden="1" outlineLevel="1" x14ac:dyDescent="0.35">
      <c r="A325" s="37">
        <v>3190</v>
      </c>
      <c r="B325" s="37" t="s">
        <v>301</v>
      </c>
      <c r="C325" s="37" t="s">
        <v>6</v>
      </c>
      <c r="D325" s="37" t="s">
        <v>302</v>
      </c>
      <c r="E325" s="38"/>
      <c r="F325" s="39"/>
      <c r="G325" s="39"/>
      <c r="H325" s="59">
        <v>1200</v>
      </c>
      <c r="I325" s="59">
        <f t="shared" si="9"/>
        <v>0</v>
      </c>
      <c r="J325" s="59"/>
      <c r="K325" s="55"/>
      <c r="L325" s="2"/>
    </row>
    <row r="326" spans="1:12" hidden="1" outlineLevel="1" x14ac:dyDescent="0.35">
      <c r="A326" s="37">
        <v>3200</v>
      </c>
      <c r="B326" s="37" t="s">
        <v>303</v>
      </c>
      <c r="C326" s="37" t="s">
        <v>6</v>
      </c>
      <c r="D326" s="37" t="s">
        <v>304</v>
      </c>
      <c r="E326" s="38"/>
      <c r="F326" s="39"/>
      <c r="G326" s="39"/>
      <c r="H326" s="59">
        <v>5100</v>
      </c>
      <c r="I326" s="59">
        <f t="shared" ref="I326:I357" si="10">SUM(F326:F326)*H326</f>
        <v>0</v>
      </c>
      <c r="J326" s="59"/>
      <c r="K326" s="55"/>
      <c r="L326" s="2"/>
    </row>
    <row r="327" spans="1:12" ht="31.5" hidden="1" outlineLevel="1" x14ac:dyDescent="0.35">
      <c r="A327" s="37">
        <v>3210</v>
      </c>
      <c r="B327" s="37" t="s">
        <v>305</v>
      </c>
      <c r="C327" s="37" t="s">
        <v>6</v>
      </c>
      <c r="D327" s="37" t="s">
        <v>306</v>
      </c>
      <c r="E327" s="38"/>
      <c r="F327" s="39"/>
      <c r="G327" s="39"/>
      <c r="H327" s="59">
        <v>6500</v>
      </c>
      <c r="I327" s="59">
        <f t="shared" si="10"/>
        <v>0</v>
      </c>
      <c r="J327" s="59"/>
      <c r="K327" s="56" t="s">
        <v>912</v>
      </c>
      <c r="L327" s="2"/>
    </row>
    <row r="328" spans="1:12" ht="55.5" hidden="1" customHeight="1" outlineLevel="1" x14ac:dyDescent="0.35">
      <c r="A328" s="37">
        <v>3220</v>
      </c>
      <c r="B328" s="37" t="s">
        <v>307</v>
      </c>
      <c r="C328" s="37" t="s">
        <v>6</v>
      </c>
      <c r="D328" s="37" t="s">
        <v>308</v>
      </c>
      <c r="E328" s="38"/>
      <c r="F328" s="39"/>
      <c r="G328" s="39"/>
      <c r="H328" s="59">
        <v>3800</v>
      </c>
      <c r="I328" s="59">
        <f t="shared" si="10"/>
        <v>0</v>
      </c>
      <c r="J328" s="59"/>
      <c r="K328" s="55"/>
      <c r="L328" s="2"/>
    </row>
    <row r="329" spans="1:12" ht="50.25" hidden="1" customHeight="1" outlineLevel="1" x14ac:dyDescent="0.35">
      <c r="A329" s="37">
        <v>3230</v>
      </c>
      <c r="B329" s="37" t="s">
        <v>309</v>
      </c>
      <c r="C329" s="37" t="s">
        <v>6</v>
      </c>
      <c r="D329" s="37"/>
      <c r="E329" s="38"/>
      <c r="F329" s="39"/>
      <c r="G329" s="39"/>
      <c r="H329" s="59">
        <v>350</v>
      </c>
      <c r="I329" s="59">
        <f t="shared" si="10"/>
        <v>0</v>
      </c>
      <c r="J329" s="59"/>
      <c r="K329" s="55"/>
      <c r="L329" s="2"/>
    </row>
    <row r="330" spans="1:12" ht="37.5" hidden="1" customHeight="1" outlineLevel="1" x14ac:dyDescent="0.35">
      <c r="A330" s="37">
        <v>3240</v>
      </c>
      <c r="B330" s="37" t="s">
        <v>310</v>
      </c>
      <c r="C330" s="37" t="s">
        <v>6</v>
      </c>
      <c r="D330" s="37" t="s">
        <v>311</v>
      </c>
      <c r="E330" s="38"/>
      <c r="F330" s="39"/>
      <c r="G330" s="39"/>
      <c r="H330" s="59">
        <v>450</v>
      </c>
      <c r="I330" s="59">
        <f t="shared" si="10"/>
        <v>0</v>
      </c>
      <c r="J330" s="59"/>
      <c r="K330" s="55"/>
      <c r="L330" s="2"/>
    </row>
    <row r="331" spans="1:12" ht="34.5" hidden="1" customHeight="1" outlineLevel="1" x14ac:dyDescent="0.35">
      <c r="A331" s="37">
        <v>3250</v>
      </c>
      <c r="B331" s="37" t="s">
        <v>312</v>
      </c>
      <c r="C331" s="37" t="s">
        <v>6</v>
      </c>
      <c r="D331" s="37" t="s">
        <v>313</v>
      </c>
      <c r="E331" s="38"/>
      <c r="F331" s="39"/>
      <c r="G331" s="39"/>
      <c r="H331" s="59">
        <v>650</v>
      </c>
      <c r="I331" s="59">
        <f t="shared" si="10"/>
        <v>0</v>
      </c>
      <c r="J331" s="59"/>
      <c r="K331" s="56" t="s">
        <v>911</v>
      </c>
      <c r="L331" s="2"/>
    </row>
    <row r="332" spans="1:12" ht="40.5" hidden="1" customHeight="1" outlineLevel="1" x14ac:dyDescent="0.35">
      <c r="A332" s="37">
        <v>3260</v>
      </c>
      <c r="B332" s="37" t="s">
        <v>314</v>
      </c>
      <c r="C332" s="37" t="s">
        <v>6</v>
      </c>
      <c r="D332" s="37" t="s">
        <v>315</v>
      </c>
      <c r="E332" s="38"/>
      <c r="F332" s="39"/>
      <c r="G332" s="39"/>
      <c r="H332" s="59">
        <v>1890</v>
      </c>
      <c r="I332" s="59">
        <f t="shared" si="10"/>
        <v>0</v>
      </c>
      <c r="J332" s="59"/>
      <c r="K332" s="55"/>
      <c r="L332" s="2"/>
    </row>
    <row r="333" spans="1:12" ht="50.25" hidden="1" customHeight="1" outlineLevel="1" x14ac:dyDescent="0.35">
      <c r="A333" s="37">
        <v>3270</v>
      </c>
      <c r="B333" s="37" t="s">
        <v>316</v>
      </c>
      <c r="C333" s="37" t="s">
        <v>6</v>
      </c>
      <c r="D333" s="37"/>
      <c r="E333" s="38"/>
      <c r="F333" s="39"/>
      <c r="G333" s="39"/>
      <c r="H333" s="59">
        <v>1200</v>
      </c>
      <c r="I333" s="59">
        <f t="shared" si="10"/>
        <v>0</v>
      </c>
      <c r="J333" s="59"/>
      <c r="K333" s="55"/>
      <c r="L333" s="2"/>
    </row>
    <row r="334" spans="1:12" ht="52.5" hidden="1" customHeight="1" outlineLevel="1" x14ac:dyDescent="0.35">
      <c r="A334" s="37">
        <v>3280</v>
      </c>
      <c r="B334" s="37" t="s">
        <v>317</v>
      </c>
      <c r="C334" s="37" t="s">
        <v>6</v>
      </c>
      <c r="D334" s="37" t="s">
        <v>318</v>
      </c>
      <c r="E334" s="38"/>
      <c r="F334" s="39"/>
      <c r="G334" s="39"/>
      <c r="H334" s="59">
        <v>4900</v>
      </c>
      <c r="I334" s="59">
        <f t="shared" si="10"/>
        <v>0</v>
      </c>
      <c r="J334" s="59"/>
      <c r="K334" s="55"/>
      <c r="L334" s="2"/>
    </row>
    <row r="335" spans="1:12" hidden="1" outlineLevel="1" x14ac:dyDescent="0.35">
      <c r="A335" s="37">
        <v>3290</v>
      </c>
      <c r="B335" s="37" t="s">
        <v>319</v>
      </c>
      <c r="C335" s="37" t="s">
        <v>6</v>
      </c>
      <c r="D335" s="37" t="s">
        <v>320</v>
      </c>
      <c r="E335" s="38"/>
      <c r="F335" s="39"/>
      <c r="G335" s="39"/>
      <c r="H335" s="59">
        <v>5100</v>
      </c>
      <c r="I335" s="59">
        <f t="shared" si="10"/>
        <v>0</v>
      </c>
      <c r="J335" s="59"/>
      <c r="K335" s="55"/>
      <c r="L335" s="2"/>
    </row>
    <row r="336" spans="1:12" ht="39" hidden="1" customHeight="1" outlineLevel="1" x14ac:dyDescent="0.35">
      <c r="A336" s="37">
        <v>3300</v>
      </c>
      <c r="B336" s="48" t="s">
        <v>321</v>
      </c>
      <c r="C336" s="37" t="s">
        <v>6</v>
      </c>
      <c r="D336" s="37" t="s">
        <v>322</v>
      </c>
      <c r="E336" s="38"/>
      <c r="F336" s="39"/>
      <c r="G336" s="39"/>
      <c r="H336" s="62">
        <v>4400</v>
      </c>
      <c r="I336" s="59">
        <f t="shared" si="10"/>
        <v>0</v>
      </c>
      <c r="J336" s="59"/>
      <c r="K336" s="55"/>
      <c r="L336" s="2"/>
    </row>
    <row r="337" spans="1:12" hidden="1" outlineLevel="1" x14ac:dyDescent="0.35">
      <c r="A337" s="37">
        <v>3310</v>
      </c>
      <c r="B337" s="37" t="s">
        <v>323</v>
      </c>
      <c r="C337" s="37" t="s">
        <v>6</v>
      </c>
      <c r="D337" s="37" t="s">
        <v>324</v>
      </c>
      <c r="E337" s="38"/>
      <c r="F337" s="39"/>
      <c r="G337" s="39"/>
      <c r="H337" s="59">
        <v>13800</v>
      </c>
      <c r="I337" s="59">
        <f t="shared" si="10"/>
        <v>0</v>
      </c>
      <c r="J337" s="59"/>
      <c r="K337" s="55"/>
      <c r="L337" s="2"/>
    </row>
    <row r="338" spans="1:12" s="24" customFormat="1" hidden="1" outlineLevel="1" x14ac:dyDescent="0.35">
      <c r="A338" s="37">
        <v>3320</v>
      </c>
      <c r="B338" s="37" t="s">
        <v>884</v>
      </c>
      <c r="C338" s="37" t="s">
        <v>6</v>
      </c>
      <c r="D338" s="37" t="s">
        <v>325</v>
      </c>
      <c r="E338" s="38"/>
      <c r="F338" s="39"/>
      <c r="G338" s="39"/>
      <c r="H338" s="59">
        <v>5600</v>
      </c>
      <c r="I338" s="59">
        <f t="shared" si="10"/>
        <v>0</v>
      </c>
      <c r="J338" s="59"/>
      <c r="K338" s="55"/>
      <c r="L338" s="23"/>
    </row>
    <row r="339" spans="1:12" hidden="1" outlineLevel="1" x14ac:dyDescent="0.35">
      <c r="A339" s="37">
        <v>3330</v>
      </c>
      <c r="B339" s="37" t="s">
        <v>326</v>
      </c>
      <c r="C339" s="37" t="s">
        <v>6</v>
      </c>
      <c r="D339" s="37" t="s">
        <v>327</v>
      </c>
      <c r="E339" s="38"/>
      <c r="F339" s="39"/>
      <c r="G339" s="39"/>
      <c r="H339" s="59">
        <v>2500</v>
      </c>
      <c r="I339" s="59">
        <f t="shared" si="10"/>
        <v>0</v>
      </c>
      <c r="J339" s="59"/>
      <c r="K339" s="55"/>
      <c r="L339" s="2"/>
    </row>
    <row r="340" spans="1:12" hidden="1" outlineLevel="1" x14ac:dyDescent="0.35">
      <c r="A340" s="37">
        <v>3340</v>
      </c>
      <c r="B340" s="37" t="s">
        <v>328</v>
      </c>
      <c r="C340" s="37" t="s">
        <v>6</v>
      </c>
      <c r="D340" s="37" t="s">
        <v>329</v>
      </c>
      <c r="E340" s="38"/>
      <c r="F340" s="39"/>
      <c r="G340" s="39"/>
      <c r="H340" s="59">
        <v>250</v>
      </c>
      <c r="I340" s="59">
        <f t="shared" si="10"/>
        <v>0</v>
      </c>
      <c r="J340" s="59"/>
      <c r="K340" s="55"/>
      <c r="L340" s="2"/>
    </row>
    <row r="341" spans="1:12" ht="30" hidden="1" outlineLevel="1" x14ac:dyDescent="0.35">
      <c r="A341" s="37">
        <v>3350</v>
      </c>
      <c r="B341" s="37" t="s">
        <v>330</v>
      </c>
      <c r="C341" s="37" t="s">
        <v>6</v>
      </c>
      <c r="D341" s="37">
        <v>293623107</v>
      </c>
      <c r="E341" s="38"/>
      <c r="F341" s="39"/>
      <c r="G341" s="39"/>
      <c r="H341" s="59">
        <v>25000</v>
      </c>
      <c r="I341" s="59">
        <f t="shared" si="10"/>
        <v>0</v>
      </c>
      <c r="J341" s="59"/>
      <c r="K341" s="55"/>
      <c r="L341" s="2"/>
    </row>
    <row r="342" spans="1:12" ht="30" hidden="1" outlineLevel="1" x14ac:dyDescent="0.35">
      <c r="A342" s="37">
        <v>3360</v>
      </c>
      <c r="B342" s="37" t="s">
        <v>331</v>
      </c>
      <c r="C342" s="37" t="s">
        <v>6</v>
      </c>
      <c r="D342" s="37" t="s">
        <v>332</v>
      </c>
      <c r="E342" s="38"/>
      <c r="F342" s="39"/>
      <c r="G342" s="39"/>
      <c r="H342" s="59">
        <v>2250</v>
      </c>
      <c r="I342" s="59">
        <f t="shared" si="10"/>
        <v>0</v>
      </c>
      <c r="J342" s="59"/>
      <c r="K342" s="55"/>
      <c r="L342" s="2"/>
    </row>
    <row r="343" spans="1:12" ht="30" hidden="1" outlineLevel="1" x14ac:dyDescent="0.35">
      <c r="A343" s="37">
        <v>3370</v>
      </c>
      <c r="B343" s="37" t="s">
        <v>333</v>
      </c>
      <c r="C343" s="37" t="s">
        <v>6</v>
      </c>
      <c r="D343" s="37" t="s">
        <v>334</v>
      </c>
      <c r="E343" s="38"/>
      <c r="F343" s="39"/>
      <c r="G343" s="39"/>
      <c r="H343" s="59">
        <v>1980</v>
      </c>
      <c r="I343" s="59">
        <f t="shared" si="10"/>
        <v>0</v>
      </c>
      <c r="J343" s="59"/>
      <c r="K343" s="55"/>
      <c r="L343" s="2"/>
    </row>
    <row r="344" spans="1:12" hidden="1" outlineLevel="1" x14ac:dyDescent="0.35">
      <c r="A344" s="37">
        <v>3380</v>
      </c>
      <c r="B344" s="37" t="s">
        <v>335</v>
      </c>
      <c r="C344" s="37" t="s">
        <v>6</v>
      </c>
      <c r="D344" s="37" t="s">
        <v>336</v>
      </c>
      <c r="E344" s="38"/>
      <c r="F344" s="39"/>
      <c r="G344" s="39"/>
      <c r="H344" s="59">
        <v>870</v>
      </c>
      <c r="I344" s="59">
        <f t="shared" si="10"/>
        <v>0</v>
      </c>
      <c r="J344" s="59"/>
      <c r="K344" s="55"/>
      <c r="L344" s="2"/>
    </row>
    <row r="345" spans="1:12" ht="45" hidden="1" outlineLevel="1" x14ac:dyDescent="0.35">
      <c r="A345" s="37">
        <v>3390</v>
      </c>
      <c r="B345" s="37" t="s">
        <v>337</v>
      </c>
      <c r="C345" s="37" t="s">
        <v>6</v>
      </c>
      <c r="D345" s="37" t="s">
        <v>338</v>
      </c>
      <c r="E345" s="38"/>
      <c r="F345" s="39"/>
      <c r="G345" s="39"/>
      <c r="H345" s="59">
        <v>250</v>
      </c>
      <c r="I345" s="59">
        <f t="shared" si="10"/>
        <v>0</v>
      </c>
      <c r="J345" s="59"/>
      <c r="K345" s="55"/>
      <c r="L345" s="2"/>
    </row>
    <row r="346" spans="1:12" hidden="1" outlineLevel="1" x14ac:dyDescent="0.35">
      <c r="A346" s="41"/>
      <c r="B346" s="42" t="s">
        <v>348</v>
      </c>
      <c r="C346" s="43"/>
      <c r="D346" s="43"/>
      <c r="E346" s="43"/>
      <c r="F346" s="72"/>
      <c r="G346" s="72"/>
      <c r="H346" s="60"/>
      <c r="I346" s="59">
        <f t="shared" si="10"/>
        <v>0</v>
      </c>
      <c r="J346" s="59"/>
      <c r="K346" s="55"/>
      <c r="L346" s="2"/>
    </row>
    <row r="347" spans="1:12" hidden="1" outlineLevel="1" x14ac:dyDescent="0.35">
      <c r="A347" s="37">
        <v>3400</v>
      </c>
      <c r="B347" s="37" t="s">
        <v>349</v>
      </c>
      <c r="C347" s="37" t="s">
        <v>6</v>
      </c>
      <c r="D347" s="37" t="s">
        <v>350</v>
      </c>
      <c r="E347" s="38"/>
      <c r="F347" s="39"/>
      <c r="G347" s="39"/>
      <c r="H347" s="59">
        <v>980</v>
      </c>
      <c r="I347" s="59">
        <f t="shared" si="10"/>
        <v>0</v>
      </c>
      <c r="J347" s="59"/>
      <c r="K347" s="55"/>
      <c r="L347" s="2"/>
    </row>
    <row r="348" spans="1:12" ht="30" hidden="1" outlineLevel="1" x14ac:dyDescent="0.35">
      <c r="A348" s="37">
        <v>3410</v>
      </c>
      <c r="B348" s="37" t="s">
        <v>351</v>
      </c>
      <c r="C348" s="37" t="s">
        <v>6</v>
      </c>
      <c r="D348" s="37" t="s">
        <v>567</v>
      </c>
      <c r="E348" s="38"/>
      <c r="F348" s="39"/>
      <c r="G348" s="39"/>
      <c r="H348" s="59">
        <v>4800</v>
      </c>
      <c r="I348" s="59">
        <f t="shared" si="10"/>
        <v>0</v>
      </c>
      <c r="J348" s="59"/>
      <c r="K348" s="55"/>
      <c r="L348" s="2"/>
    </row>
    <row r="349" spans="1:12" hidden="1" outlineLevel="1" x14ac:dyDescent="0.35">
      <c r="A349" s="37">
        <v>3420</v>
      </c>
      <c r="B349" s="37" t="s">
        <v>352</v>
      </c>
      <c r="C349" s="37" t="s">
        <v>6</v>
      </c>
      <c r="D349" s="37" t="s">
        <v>568</v>
      </c>
      <c r="E349" s="38"/>
      <c r="F349" s="39"/>
      <c r="G349" s="39"/>
      <c r="H349" s="59">
        <v>980</v>
      </c>
      <c r="I349" s="59">
        <f t="shared" si="10"/>
        <v>0</v>
      </c>
      <c r="J349" s="59"/>
      <c r="K349" s="55"/>
      <c r="L349" s="2"/>
    </row>
    <row r="350" spans="1:12" hidden="1" outlineLevel="1" x14ac:dyDescent="0.35">
      <c r="A350" s="37">
        <v>3430</v>
      </c>
      <c r="B350" s="37" t="s">
        <v>353</v>
      </c>
      <c r="C350" s="37" t="s">
        <v>6</v>
      </c>
      <c r="D350" s="37" t="s">
        <v>569</v>
      </c>
      <c r="E350" s="38"/>
      <c r="F350" s="39"/>
      <c r="G350" s="39"/>
      <c r="H350" s="59">
        <v>1350</v>
      </c>
      <c r="I350" s="59">
        <f t="shared" si="10"/>
        <v>0</v>
      </c>
      <c r="J350" s="59"/>
      <c r="K350" s="55"/>
      <c r="L350" s="2"/>
    </row>
    <row r="351" spans="1:12" hidden="1" outlineLevel="1" x14ac:dyDescent="0.35">
      <c r="A351" s="37">
        <v>3440</v>
      </c>
      <c r="B351" s="37" t="s">
        <v>354</v>
      </c>
      <c r="C351" s="37" t="s">
        <v>6</v>
      </c>
      <c r="D351" s="37" t="s">
        <v>570</v>
      </c>
      <c r="E351" s="38"/>
      <c r="F351" s="39"/>
      <c r="G351" s="39"/>
      <c r="H351" s="59">
        <v>5400</v>
      </c>
      <c r="I351" s="59">
        <f t="shared" si="10"/>
        <v>0</v>
      </c>
      <c r="J351" s="59"/>
      <c r="K351" s="55"/>
      <c r="L351" s="2"/>
    </row>
    <row r="352" spans="1:12" ht="30" hidden="1" outlineLevel="1" x14ac:dyDescent="0.35">
      <c r="A352" s="37">
        <v>3450</v>
      </c>
      <c r="B352" s="37" t="s">
        <v>355</v>
      </c>
      <c r="C352" s="37" t="s">
        <v>6</v>
      </c>
      <c r="D352" s="37" t="s">
        <v>571</v>
      </c>
      <c r="E352" s="38"/>
      <c r="F352" s="39"/>
      <c r="G352" s="39"/>
      <c r="H352" s="59">
        <v>1680</v>
      </c>
      <c r="I352" s="59">
        <f t="shared" si="10"/>
        <v>0</v>
      </c>
      <c r="J352" s="59"/>
      <c r="K352" s="55"/>
      <c r="L352" s="2"/>
    </row>
    <row r="353" spans="1:12" hidden="1" outlineLevel="1" x14ac:dyDescent="0.35">
      <c r="A353" s="37">
        <v>3460</v>
      </c>
      <c r="B353" s="37" t="s">
        <v>356</v>
      </c>
      <c r="C353" s="37" t="s">
        <v>6</v>
      </c>
      <c r="D353" s="37" t="s">
        <v>357</v>
      </c>
      <c r="E353" s="38"/>
      <c r="F353" s="39"/>
      <c r="G353" s="39"/>
      <c r="H353" s="59">
        <v>550</v>
      </c>
      <c r="I353" s="59">
        <f t="shared" si="10"/>
        <v>0</v>
      </c>
      <c r="J353" s="59"/>
      <c r="K353" s="55"/>
      <c r="L353" s="2"/>
    </row>
    <row r="354" spans="1:12" hidden="1" outlineLevel="1" x14ac:dyDescent="0.35">
      <c r="A354" s="37">
        <v>3470</v>
      </c>
      <c r="B354" s="37" t="s">
        <v>358</v>
      </c>
      <c r="C354" s="37" t="s">
        <v>6</v>
      </c>
      <c r="D354" s="37" t="s">
        <v>359</v>
      </c>
      <c r="E354" s="38"/>
      <c r="F354" s="39"/>
      <c r="G354" s="39"/>
      <c r="H354" s="59">
        <v>690</v>
      </c>
      <c r="I354" s="59">
        <f t="shared" si="10"/>
        <v>0</v>
      </c>
      <c r="J354" s="59"/>
      <c r="K354" s="55"/>
      <c r="L354" s="2"/>
    </row>
    <row r="355" spans="1:12" ht="30" hidden="1" outlineLevel="1" x14ac:dyDescent="0.35">
      <c r="A355" s="37">
        <v>3480</v>
      </c>
      <c r="B355" s="37" t="s">
        <v>360</v>
      </c>
      <c r="C355" s="37" t="s">
        <v>6</v>
      </c>
      <c r="D355" s="37" t="s">
        <v>361</v>
      </c>
      <c r="E355" s="38"/>
      <c r="F355" s="39"/>
      <c r="G355" s="39"/>
      <c r="H355" s="59">
        <v>4500</v>
      </c>
      <c r="I355" s="59">
        <f t="shared" si="10"/>
        <v>0</v>
      </c>
      <c r="J355" s="59"/>
      <c r="K355" s="55"/>
      <c r="L355" s="2"/>
    </row>
    <row r="356" spans="1:12" hidden="1" outlineLevel="1" x14ac:dyDescent="0.35">
      <c r="A356" s="37">
        <v>3490</v>
      </c>
      <c r="B356" s="37" t="s">
        <v>362</v>
      </c>
      <c r="C356" s="37" t="s">
        <v>6</v>
      </c>
      <c r="D356" s="37" t="s">
        <v>363</v>
      </c>
      <c r="E356" s="38"/>
      <c r="F356" s="39"/>
      <c r="G356" s="39"/>
      <c r="H356" s="59">
        <v>820</v>
      </c>
      <c r="I356" s="59">
        <f t="shared" si="10"/>
        <v>0</v>
      </c>
      <c r="J356" s="59"/>
      <c r="K356" s="55"/>
      <c r="L356" s="2"/>
    </row>
    <row r="357" spans="1:12" hidden="1" outlineLevel="1" x14ac:dyDescent="0.35">
      <c r="A357" s="48">
        <v>3510</v>
      </c>
      <c r="B357" s="48" t="s">
        <v>552</v>
      </c>
      <c r="C357" s="48" t="s">
        <v>6</v>
      </c>
      <c r="D357" s="48" t="s">
        <v>364</v>
      </c>
      <c r="E357" s="49"/>
      <c r="F357" s="50"/>
      <c r="G357" s="50"/>
      <c r="H357" s="62">
        <v>530</v>
      </c>
      <c r="I357" s="62">
        <f t="shared" si="10"/>
        <v>0</v>
      </c>
      <c r="J357" s="62"/>
      <c r="K357" s="83" t="s">
        <v>897</v>
      </c>
      <c r="L357" s="2"/>
    </row>
    <row r="358" spans="1:12" hidden="1" outlineLevel="1" x14ac:dyDescent="0.35">
      <c r="A358" s="37">
        <v>3520</v>
      </c>
      <c r="B358" s="37" t="s">
        <v>553</v>
      </c>
      <c r="C358" s="37" t="s">
        <v>6</v>
      </c>
      <c r="D358" s="37" t="s">
        <v>365</v>
      </c>
      <c r="E358" s="38"/>
      <c r="F358" s="39"/>
      <c r="G358" s="39"/>
      <c r="H358" s="59">
        <v>1350</v>
      </c>
      <c r="I358" s="59">
        <f t="shared" ref="I358:I362" si="11">SUM(F358:F358)*H358</f>
        <v>0</v>
      </c>
      <c r="J358" s="59"/>
      <c r="K358" s="55"/>
      <c r="L358" s="2"/>
    </row>
    <row r="359" spans="1:12" hidden="1" outlineLevel="1" x14ac:dyDescent="0.35">
      <c r="A359" s="41"/>
      <c r="B359" s="42" t="s">
        <v>366</v>
      </c>
      <c r="C359" s="43"/>
      <c r="D359" s="43"/>
      <c r="E359" s="43"/>
      <c r="F359" s="72"/>
      <c r="G359" s="72"/>
      <c r="H359" s="60"/>
      <c r="I359" s="59">
        <f t="shared" si="11"/>
        <v>0</v>
      </c>
      <c r="J359" s="59"/>
      <c r="K359" s="55"/>
      <c r="L359" s="2"/>
    </row>
    <row r="360" spans="1:12" hidden="1" outlineLevel="1" x14ac:dyDescent="0.35">
      <c r="A360" s="48">
        <v>3530</v>
      </c>
      <c r="B360" s="48" t="s">
        <v>574</v>
      </c>
      <c r="C360" s="48" t="s">
        <v>367</v>
      </c>
      <c r="D360" s="48" t="s">
        <v>368</v>
      </c>
      <c r="E360" s="49"/>
      <c r="F360" s="50"/>
      <c r="G360" s="50"/>
      <c r="H360" s="62">
        <v>2500</v>
      </c>
      <c r="I360" s="62">
        <f t="shared" si="11"/>
        <v>0</v>
      </c>
      <c r="J360" s="62"/>
      <c r="K360" s="83"/>
      <c r="L360" s="2"/>
    </row>
    <row r="361" spans="1:12" hidden="1" outlineLevel="1" x14ac:dyDescent="0.35">
      <c r="A361" s="37">
        <v>3540</v>
      </c>
      <c r="B361" s="37" t="s">
        <v>575</v>
      </c>
      <c r="C361" s="37" t="s">
        <v>367</v>
      </c>
      <c r="D361" s="37" t="s">
        <v>369</v>
      </c>
      <c r="E361" s="38"/>
      <c r="F361" s="39"/>
      <c r="G361" s="39"/>
      <c r="H361" s="59">
        <v>5000</v>
      </c>
      <c r="I361" s="59">
        <f t="shared" si="11"/>
        <v>0</v>
      </c>
      <c r="J361" s="59"/>
      <c r="K361" s="55"/>
      <c r="L361" s="2"/>
    </row>
    <row r="362" spans="1:12" hidden="1" outlineLevel="1" x14ac:dyDescent="0.35">
      <c r="A362" s="37">
        <v>3550</v>
      </c>
      <c r="B362" s="48" t="s">
        <v>576</v>
      </c>
      <c r="C362" s="37" t="s">
        <v>367</v>
      </c>
      <c r="D362" s="37" t="s">
        <v>370</v>
      </c>
      <c r="E362" s="38"/>
      <c r="F362" s="39"/>
      <c r="G362" s="39"/>
      <c r="H362" s="59">
        <v>7000</v>
      </c>
      <c r="I362" s="59">
        <f t="shared" si="11"/>
        <v>0</v>
      </c>
      <c r="J362" s="59"/>
      <c r="K362" s="55"/>
      <c r="L362" s="2"/>
    </row>
    <row r="363" spans="1:12" outlineLevel="1" x14ac:dyDescent="0.35">
      <c r="A363" s="48">
        <v>3560</v>
      </c>
      <c r="B363" s="48" t="s">
        <v>371</v>
      </c>
      <c r="C363" s="48" t="s">
        <v>6</v>
      </c>
      <c r="D363" s="48" t="s">
        <v>372</v>
      </c>
      <c r="E363" s="49"/>
      <c r="F363" s="50">
        <v>9</v>
      </c>
      <c r="G363" s="50">
        <v>0</v>
      </c>
      <c r="H363" s="62">
        <v>170</v>
      </c>
      <c r="I363" s="62">
        <f>SUM(F363)*H363</f>
        <v>1530</v>
      </c>
      <c r="J363" s="62">
        <f t="shared" ref="J363:J365" si="12">H363*G363</f>
        <v>0</v>
      </c>
      <c r="K363" s="65"/>
      <c r="L363" s="2"/>
    </row>
    <row r="364" spans="1:12" outlineLevel="1" x14ac:dyDescent="0.35">
      <c r="A364" s="48">
        <v>3570</v>
      </c>
      <c r="B364" s="79" t="s">
        <v>373</v>
      </c>
      <c r="C364" s="79" t="s">
        <v>6</v>
      </c>
      <c r="D364" s="79" t="s">
        <v>374</v>
      </c>
      <c r="E364" s="81"/>
      <c r="F364" s="78"/>
      <c r="G364" s="78">
        <v>25</v>
      </c>
      <c r="H364" s="80">
        <v>230</v>
      </c>
      <c r="I364" s="80">
        <f>SUM(F364:F364)*H364</f>
        <v>0</v>
      </c>
      <c r="J364" s="80">
        <f t="shared" si="12"/>
        <v>5750</v>
      </c>
      <c r="K364" s="82" t="s">
        <v>965</v>
      </c>
      <c r="L364" s="2"/>
    </row>
    <row r="365" spans="1:12" ht="30.75" customHeight="1" outlineLevel="1" x14ac:dyDescent="0.35">
      <c r="A365" s="37">
        <v>3580</v>
      </c>
      <c r="B365" s="37" t="s">
        <v>375</v>
      </c>
      <c r="C365" s="37" t="s">
        <v>6</v>
      </c>
      <c r="D365" s="37" t="s">
        <v>376</v>
      </c>
      <c r="E365" s="38"/>
      <c r="F365" s="39">
        <v>5</v>
      </c>
      <c r="G365" s="39">
        <v>0</v>
      </c>
      <c r="H365" s="59">
        <v>350</v>
      </c>
      <c r="I365" s="59">
        <f>SUM(F365:F365)*H365</f>
        <v>1750</v>
      </c>
      <c r="J365" s="62">
        <f t="shared" si="12"/>
        <v>0</v>
      </c>
      <c r="K365" s="55"/>
      <c r="L365" s="2"/>
    </row>
    <row r="366" spans="1:12" ht="30" hidden="1" outlineLevel="1" x14ac:dyDescent="0.35">
      <c r="A366" s="37">
        <v>3590</v>
      </c>
      <c r="B366" s="37" t="s">
        <v>377</v>
      </c>
      <c r="C366" s="37" t="s">
        <v>6</v>
      </c>
      <c r="D366" s="37" t="s">
        <v>378</v>
      </c>
      <c r="E366" s="38" t="s">
        <v>577</v>
      </c>
      <c r="F366" s="39"/>
      <c r="G366" s="39"/>
      <c r="H366" s="59">
        <v>141</v>
      </c>
      <c r="I366" s="59">
        <f>SUM(F366:F366)*H366</f>
        <v>0</v>
      </c>
      <c r="J366" s="59"/>
      <c r="K366" s="55"/>
      <c r="L366" s="2"/>
    </row>
    <row r="367" spans="1:12" ht="30" hidden="1" outlineLevel="1" x14ac:dyDescent="0.35">
      <c r="A367" s="37">
        <v>3600</v>
      </c>
      <c r="B367" s="48" t="s">
        <v>379</v>
      </c>
      <c r="C367" s="37" t="s">
        <v>6</v>
      </c>
      <c r="D367" s="37" t="s">
        <v>380</v>
      </c>
      <c r="E367" s="38"/>
      <c r="F367" s="39"/>
      <c r="G367" s="39"/>
      <c r="H367" s="59">
        <v>170</v>
      </c>
      <c r="I367" s="59">
        <f>SUM(F367)*H367</f>
        <v>0</v>
      </c>
      <c r="J367" s="59"/>
      <c r="K367" s="56"/>
      <c r="L367" s="2"/>
    </row>
    <row r="368" spans="1:12" ht="30" hidden="1" outlineLevel="1" x14ac:dyDescent="0.35">
      <c r="A368" s="37">
        <v>3610</v>
      </c>
      <c r="B368" s="37" t="s">
        <v>381</v>
      </c>
      <c r="C368" s="37" t="s">
        <v>6</v>
      </c>
      <c r="D368" s="37" t="s">
        <v>382</v>
      </c>
      <c r="E368" s="38"/>
      <c r="F368" s="39"/>
      <c r="G368" s="39"/>
      <c r="H368" s="59">
        <v>1800</v>
      </c>
      <c r="I368" s="59">
        <f t="shared" ref="I368:I399" si="13">SUM(F368:F368)*H368</f>
        <v>0</v>
      </c>
      <c r="J368" s="59"/>
      <c r="K368" s="55"/>
      <c r="L368" s="2"/>
    </row>
    <row r="369" spans="1:12" hidden="1" outlineLevel="1" x14ac:dyDescent="0.35">
      <c r="A369" s="37">
        <v>3620</v>
      </c>
      <c r="B369" s="37" t="s">
        <v>383</v>
      </c>
      <c r="C369" s="37" t="s">
        <v>6</v>
      </c>
      <c r="D369" s="37" t="s">
        <v>384</v>
      </c>
      <c r="E369" s="38"/>
      <c r="F369" s="39"/>
      <c r="G369" s="39"/>
      <c r="H369" s="59">
        <v>1400</v>
      </c>
      <c r="I369" s="59">
        <f t="shared" si="13"/>
        <v>0</v>
      </c>
      <c r="J369" s="59"/>
      <c r="K369" s="55"/>
      <c r="L369" s="2"/>
    </row>
    <row r="370" spans="1:12" ht="30" hidden="1" outlineLevel="1" x14ac:dyDescent="0.35">
      <c r="A370" s="37">
        <v>3630</v>
      </c>
      <c r="B370" s="37" t="s">
        <v>385</v>
      </c>
      <c r="C370" s="37" t="s">
        <v>6</v>
      </c>
      <c r="D370" s="37" t="s">
        <v>386</v>
      </c>
      <c r="E370" s="38"/>
      <c r="F370" s="39"/>
      <c r="G370" s="39"/>
      <c r="H370" s="59">
        <v>1400</v>
      </c>
      <c r="I370" s="59">
        <f t="shared" si="13"/>
        <v>0</v>
      </c>
      <c r="J370" s="59"/>
      <c r="K370" s="55"/>
      <c r="L370" s="2"/>
    </row>
    <row r="371" spans="1:12" ht="30" hidden="1" customHeight="1" x14ac:dyDescent="0.35">
      <c r="A371" s="41"/>
      <c r="B371" s="42" t="s">
        <v>387</v>
      </c>
      <c r="C371" s="43"/>
      <c r="D371" s="43"/>
      <c r="E371" s="43"/>
      <c r="F371" s="72"/>
      <c r="G371" s="72"/>
      <c r="H371" s="60"/>
      <c r="I371" s="59">
        <f t="shared" si="13"/>
        <v>0</v>
      </c>
      <c r="J371" s="59"/>
      <c r="K371" s="55"/>
      <c r="L371" s="2"/>
    </row>
    <row r="372" spans="1:12" ht="38.25" hidden="1" customHeight="1" outlineLevel="1" x14ac:dyDescent="0.35">
      <c r="A372" s="41"/>
      <c r="B372" s="42" t="s">
        <v>388</v>
      </c>
      <c r="C372" s="43"/>
      <c r="D372" s="43"/>
      <c r="E372" s="43"/>
      <c r="F372" s="72"/>
      <c r="G372" s="72"/>
      <c r="H372" s="60"/>
      <c r="I372" s="59">
        <f t="shared" si="13"/>
        <v>0</v>
      </c>
      <c r="J372" s="59"/>
      <c r="K372" s="55"/>
      <c r="L372" s="2"/>
    </row>
    <row r="373" spans="1:12" hidden="1" outlineLevel="1" x14ac:dyDescent="0.35">
      <c r="A373" s="37">
        <v>3640</v>
      </c>
      <c r="B373" s="37" t="s">
        <v>389</v>
      </c>
      <c r="C373" s="37" t="s">
        <v>6</v>
      </c>
      <c r="D373" s="37" t="s">
        <v>390</v>
      </c>
      <c r="E373" s="38" t="s">
        <v>399</v>
      </c>
      <c r="F373" s="39"/>
      <c r="G373" s="39"/>
      <c r="H373" s="59">
        <v>41396</v>
      </c>
      <c r="I373" s="59">
        <f t="shared" si="13"/>
        <v>0</v>
      </c>
      <c r="J373" s="59"/>
      <c r="K373" s="55"/>
      <c r="L373" s="2"/>
    </row>
    <row r="374" spans="1:12" hidden="1" outlineLevel="1" x14ac:dyDescent="0.35">
      <c r="A374" s="37">
        <v>3650</v>
      </c>
      <c r="B374" s="37" t="s">
        <v>391</v>
      </c>
      <c r="C374" s="37" t="s">
        <v>6</v>
      </c>
      <c r="D374" s="37" t="s">
        <v>392</v>
      </c>
      <c r="E374" s="38" t="s">
        <v>400</v>
      </c>
      <c r="F374" s="39"/>
      <c r="G374" s="39"/>
      <c r="H374" s="59">
        <v>28173</v>
      </c>
      <c r="I374" s="59">
        <f t="shared" si="13"/>
        <v>0</v>
      </c>
      <c r="J374" s="59"/>
      <c r="K374" s="55"/>
      <c r="L374" s="2"/>
    </row>
    <row r="375" spans="1:12" hidden="1" outlineLevel="1" x14ac:dyDescent="0.35">
      <c r="A375" s="37">
        <v>3660</v>
      </c>
      <c r="B375" s="37" t="s">
        <v>393</v>
      </c>
      <c r="C375" s="37" t="s">
        <v>6</v>
      </c>
      <c r="D375" s="37" t="s">
        <v>394</v>
      </c>
      <c r="E375" s="38" t="s">
        <v>401</v>
      </c>
      <c r="F375" s="39"/>
      <c r="G375" s="39"/>
      <c r="H375" s="59">
        <v>18585</v>
      </c>
      <c r="I375" s="59">
        <f t="shared" si="13"/>
        <v>0</v>
      </c>
      <c r="J375" s="59"/>
      <c r="K375" s="55"/>
      <c r="L375" s="2"/>
    </row>
    <row r="376" spans="1:12" ht="30" hidden="1" outlineLevel="1" x14ac:dyDescent="0.35">
      <c r="A376" s="37">
        <v>3670</v>
      </c>
      <c r="B376" s="37" t="s">
        <v>395</v>
      </c>
      <c r="C376" s="37" t="s">
        <v>6</v>
      </c>
      <c r="D376" s="37" t="s">
        <v>396</v>
      </c>
      <c r="E376" s="38" t="s">
        <v>402</v>
      </c>
      <c r="F376" s="39"/>
      <c r="G376" s="39"/>
      <c r="H376" s="59">
        <v>16720</v>
      </c>
      <c r="I376" s="59">
        <f t="shared" si="13"/>
        <v>0</v>
      </c>
      <c r="J376" s="59"/>
      <c r="K376" s="55"/>
      <c r="L376" s="2"/>
    </row>
    <row r="377" spans="1:12" s="24" customFormat="1" hidden="1" outlineLevel="1" x14ac:dyDescent="0.35">
      <c r="A377" s="37">
        <v>3680</v>
      </c>
      <c r="B377" s="37" t="s">
        <v>397</v>
      </c>
      <c r="C377" s="37" t="s">
        <v>6</v>
      </c>
      <c r="D377" s="37" t="s">
        <v>398</v>
      </c>
      <c r="E377" s="38" t="s">
        <v>403</v>
      </c>
      <c r="F377" s="39"/>
      <c r="G377" s="39"/>
      <c r="H377" s="59">
        <v>14961</v>
      </c>
      <c r="I377" s="59">
        <f t="shared" si="13"/>
        <v>0</v>
      </c>
      <c r="J377" s="59"/>
      <c r="K377" s="55"/>
      <c r="L377" s="23"/>
    </row>
    <row r="378" spans="1:12" s="24" customFormat="1" hidden="1" outlineLevel="1" x14ac:dyDescent="0.35">
      <c r="A378" s="41"/>
      <c r="B378" s="42" t="s">
        <v>404</v>
      </c>
      <c r="C378" s="43"/>
      <c r="D378" s="43"/>
      <c r="E378" s="43"/>
      <c r="F378" s="72"/>
      <c r="G378" s="72"/>
      <c r="H378" s="60"/>
      <c r="I378" s="59">
        <f t="shared" si="13"/>
        <v>0</v>
      </c>
      <c r="J378" s="59"/>
      <c r="K378" s="55"/>
      <c r="L378" s="23"/>
    </row>
    <row r="379" spans="1:12" s="24" customFormat="1" hidden="1" outlineLevel="1" x14ac:dyDescent="0.35">
      <c r="A379" s="37">
        <v>3690</v>
      </c>
      <c r="B379" s="37" t="s">
        <v>405</v>
      </c>
      <c r="C379" s="37" t="s">
        <v>6</v>
      </c>
      <c r="D379" s="37" t="s">
        <v>406</v>
      </c>
      <c r="E379" s="38" t="s">
        <v>427</v>
      </c>
      <c r="F379" s="39"/>
      <c r="G379" s="39"/>
      <c r="H379" s="59">
        <v>15827</v>
      </c>
      <c r="I379" s="59">
        <f t="shared" si="13"/>
        <v>0</v>
      </c>
      <c r="J379" s="59"/>
      <c r="K379" s="55"/>
      <c r="L379" s="23"/>
    </row>
    <row r="380" spans="1:12" s="24" customFormat="1" hidden="1" outlineLevel="1" x14ac:dyDescent="0.35">
      <c r="A380" s="37">
        <v>3700</v>
      </c>
      <c r="B380" s="37" t="s">
        <v>407</v>
      </c>
      <c r="C380" s="37" t="s">
        <v>6</v>
      </c>
      <c r="D380" s="37" t="s">
        <v>408</v>
      </c>
      <c r="E380" s="38" t="s">
        <v>428</v>
      </c>
      <c r="F380" s="39"/>
      <c r="G380" s="39"/>
      <c r="H380" s="59">
        <v>13517</v>
      </c>
      <c r="I380" s="59">
        <f t="shared" si="13"/>
        <v>0</v>
      </c>
      <c r="J380" s="59"/>
      <c r="K380" s="55"/>
      <c r="L380" s="23"/>
    </row>
    <row r="381" spans="1:12" hidden="1" outlineLevel="1" x14ac:dyDescent="0.35">
      <c r="A381" s="37">
        <v>3710</v>
      </c>
      <c r="B381" s="37" t="s">
        <v>409</v>
      </c>
      <c r="C381" s="37" t="s">
        <v>6</v>
      </c>
      <c r="D381" s="37" t="s">
        <v>410</v>
      </c>
      <c r="E381" s="38" t="s">
        <v>429</v>
      </c>
      <c r="F381" s="39"/>
      <c r="G381" s="39"/>
      <c r="H381" s="59">
        <v>12350</v>
      </c>
      <c r="I381" s="59">
        <f t="shared" si="13"/>
        <v>0</v>
      </c>
      <c r="J381" s="59"/>
      <c r="K381" s="55"/>
      <c r="L381" s="2"/>
    </row>
    <row r="382" spans="1:12" hidden="1" outlineLevel="1" x14ac:dyDescent="0.35">
      <c r="A382" s="37">
        <v>3720</v>
      </c>
      <c r="B382" s="37" t="s">
        <v>411</v>
      </c>
      <c r="C382" s="37" t="s">
        <v>6</v>
      </c>
      <c r="D382" s="37" t="s">
        <v>412</v>
      </c>
      <c r="E382" s="38" t="s">
        <v>430</v>
      </c>
      <c r="F382" s="39"/>
      <c r="G382" s="39"/>
      <c r="H382" s="59">
        <v>12350</v>
      </c>
      <c r="I382" s="59">
        <f t="shared" si="13"/>
        <v>0</v>
      </c>
      <c r="J382" s="59"/>
      <c r="K382" s="55"/>
      <c r="L382" s="2"/>
    </row>
    <row r="383" spans="1:12" hidden="1" outlineLevel="1" x14ac:dyDescent="0.35">
      <c r="A383" s="37">
        <v>3730</v>
      </c>
      <c r="B383" s="37" t="s">
        <v>413</v>
      </c>
      <c r="C383" s="37" t="s">
        <v>6</v>
      </c>
      <c r="D383" s="37" t="s">
        <v>414</v>
      </c>
      <c r="E383" s="38" t="s">
        <v>431</v>
      </c>
      <c r="F383" s="39"/>
      <c r="G383" s="39"/>
      <c r="H383" s="59">
        <v>12768</v>
      </c>
      <c r="I383" s="59">
        <f t="shared" si="13"/>
        <v>0</v>
      </c>
      <c r="J383" s="59"/>
      <c r="K383" s="55"/>
      <c r="L383" s="2"/>
    </row>
    <row r="384" spans="1:12" s="24" customFormat="1" hidden="1" outlineLevel="1" x14ac:dyDescent="0.35">
      <c r="A384" s="37">
        <v>3740</v>
      </c>
      <c r="B384" s="37" t="s">
        <v>415</v>
      </c>
      <c r="C384" s="37" t="s">
        <v>6</v>
      </c>
      <c r="D384" s="37" t="s">
        <v>416</v>
      </c>
      <c r="E384" s="38" t="s">
        <v>432</v>
      </c>
      <c r="F384" s="39"/>
      <c r="G384" s="39"/>
      <c r="H384" s="59">
        <v>14953</v>
      </c>
      <c r="I384" s="59">
        <f t="shared" si="13"/>
        <v>0</v>
      </c>
      <c r="J384" s="59"/>
      <c r="K384" s="55"/>
      <c r="L384" s="23"/>
    </row>
    <row r="385" spans="1:12" s="24" customFormat="1" hidden="1" outlineLevel="1" x14ac:dyDescent="0.35">
      <c r="A385" s="37">
        <v>3750</v>
      </c>
      <c r="B385" s="37" t="s">
        <v>417</v>
      </c>
      <c r="C385" s="37" t="s">
        <v>6</v>
      </c>
      <c r="D385" s="37" t="s">
        <v>418</v>
      </c>
      <c r="E385" s="38" t="s">
        <v>433</v>
      </c>
      <c r="F385" s="39"/>
      <c r="G385" s="39"/>
      <c r="H385" s="59">
        <v>27490</v>
      </c>
      <c r="I385" s="59">
        <f t="shared" si="13"/>
        <v>0</v>
      </c>
      <c r="J385" s="59"/>
      <c r="K385" s="55"/>
      <c r="L385" s="23"/>
    </row>
    <row r="386" spans="1:12" hidden="1" outlineLevel="1" x14ac:dyDescent="0.35">
      <c r="A386" s="37">
        <v>3760</v>
      </c>
      <c r="B386" s="37" t="s">
        <v>419</v>
      </c>
      <c r="C386" s="37" t="s">
        <v>6</v>
      </c>
      <c r="D386" s="37" t="s">
        <v>420</v>
      </c>
      <c r="E386" s="38" t="s">
        <v>434</v>
      </c>
      <c r="F386" s="39"/>
      <c r="G386" s="39"/>
      <c r="H386" s="59">
        <v>21003</v>
      </c>
      <c r="I386" s="59">
        <f t="shared" si="13"/>
        <v>0</v>
      </c>
      <c r="J386" s="59"/>
      <c r="K386" s="55"/>
      <c r="L386" s="2"/>
    </row>
    <row r="387" spans="1:12" hidden="1" outlineLevel="1" x14ac:dyDescent="0.35">
      <c r="A387" s="37">
        <v>3770</v>
      </c>
      <c r="B387" s="37" t="s">
        <v>421</v>
      </c>
      <c r="C387" s="37" t="s">
        <v>6</v>
      </c>
      <c r="D387" s="37" t="s">
        <v>422</v>
      </c>
      <c r="E387" s="38" t="s">
        <v>435</v>
      </c>
      <c r="F387" s="39"/>
      <c r="G387" s="39"/>
      <c r="H387" s="59">
        <v>21003</v>
      </c>
      <c r="I387" s="59">
        <f t="shared" si="13"/>
        <v>0</v>
      </c>
      <c r="J387" s="59"/>
      <c r="K387" s="55"/>
      <c r="L387" s="2"/>
    </row>
    <row r="388" spans="1:12" hidden="1" outlineLevel="1" x14ac:dyDescent="0.35">
      <c r="A388" s="37">
        <v>3780</v>
      </c>
      <c r="B388" s="37" t="s">
        <v>423</v>
      </c>
      <c r="C388" s="37" t="s">
        <v>6</v>
      </c>
      <c r="D388" s="37" t="s">
        <v>424</v>
      </c>
      <c r="E388" s="38" t="s">
        <v>436</v>
      </c>
      <c r="F388" s="39"/>
      <c r="G388" s="39"/>
      <c r="H388" s="59">
        <v>21003</v>
      </c>
      <c r="I388" s="59">
        <f t="shared" si="13"/>
        <v>0</v>
      </c>
      <c r="J388" s="59"/>
      <c r="K388" s="55"/>
      <c r="L388" s="2"/>
    </row>
    <row r="389" spans="1:12" hidden="1" outlineLevel="1" x14ac:dyDescent="0.35">
      <c r="A389" s="37">
        <v>3790</v>
      </c>
      <c r="B389" s="37" t="s">
        <v>425</v>
      </c>
      <c r="C389" s="37" t="s">
        <v>6</v>
      </c>
      <c r="D389" s="37" t="s">
        <v>426</v>
      </c>
      <c r="E389" s="38" t="s">
        <v>437</v>
      </c>
      <c r="F389" s="39"/>
      <c r="G389" s="39"/>
      <c r="H389" s="59">
        <v>26066</v>
      </c>
      <c r="I389" s="59">
        <f t="shared" si="13"/>
        <v>0</v>
      </c>
      <c r="J389" s="59"/>
      <c r="K389" s="55"/>
      <c r="L389" s="2"/>
    </row>
    <row r="390" spans="1:12" ht="30" hidden="1" customHeight="1" outlineLevel="1" x14ac:dyDescent="0.35">
      <c r="A390" s="41"/>
      <c r="B390" s="42" t="s">
        <v>438</v>
      </c>
      <c r="C390" s="43"/>
      <c r="D390" s="43"/>
      <c r="E390" s="43"/>
      <c r="F390" s="72"/>
      <c r="G390" s="72"/>
      <c r="H390" s="60"/>
      <c r="I390" s="59">
        <f t="shared" si="13"/>
        <v>0</v>
      </c>
      <c r="J390" s="59"/>
      <c r="K390" s="55"/>
      <c r="L390" s="2"/>
    </row>
    <row r="391" spans="1:12" hidden="1" outlineLevel="1" x14ac:dyDescent="0.35">
      <c r="A391" s="37">
        <v>3800</v>
      </c>
      <c r="B391" s="37" t="s">
        <v>439</v>
      </c>
      <c r="C391" s="37" t="s">
        <v>6</v>
      </c>
      <c r="D391" s="37" t="s">
        <v>440</v>
      </c>
      <c r="E391" s="38" t="s">
        <v>441</v>
      </c>
      <c r="F391" s="39"/>
      <c r="G391" s="39"/>
      <c r="H391" s="59">
        <v>15890</v>
      </c>
      <c r="I391" s="59">
        <f t="shared" si="13"/>
        <v>0</v>
      </c>
      <c r="J391" s="59"/>
      <c r="K391" s="55"/>
      <c r="L391" s="2"/>
    </row>
    <row r="392" spans="1:12" hidden="1" outlineLevel="1" x14ac:dyDescent="0.35">
      <c r="A392" s="41"/>
      <c r="B392" s="42" t="s">
        <v>442</v>
      </c>
      <c r="C392" s="43"/>
      <c r="D392" s="43"/>
      <c r="E392" s="43"/>
      <c r="F392" s="72"/>
      <c r="G392" s="72"/>
      <c r="H392" s="60"/>
      <c r="I392" s="59">
        <f t="shared" si="13"/>
        <v>0</v>
      </c>
      <c r="J392" s="59"/>
      <c r="K392" s="55"/>
      <c r="L392" s="2"/>
    </row>
    <row r="393" spans="1:12" hidden="1" outlineLevel="1" x14ac:dyDescent="0.35">
      <c r="A393" s="37">
        <v>3810</v>
      </c>
      <c r="B393" s="37" t="s">
        <v>443</v>
      </c>
      <c r="C393" s="37" t="s">
        <v>6</v>
      </c>
      <c r="D393" s="37" t="s">
        <v>444</v>
      </c>
      <c r="E393" s="38" t="s">
        <v>459</v>
      </c>
      <c r="F393" s="39"/>
      <c r="G393" s="39"/>
      <c r="H393" s="59">
        <v>51289</v>
      </c>
      <c r="I393" s="59">
        <f t="shared" si="13"/>
        <v>0</v>
      </c>
      <c r="J393" s="59"/>
      <c r="K393" s="55"/>
      <c r="L393" s="2"/>
    </row>
    <row r="394" spans="1:12" hidden="1" outlineLevel="1" x14ac:dyDescent="0.35">
      <c r="A394" s="37">
        <v>3820</v>
      </c>
      <c r="B394" s="37" t="s">
        <v>445</v>
      </c>
      <c r="C394" s="37" t="s">
        <v>6</v>
      </c>
      <c r="D394" s="37" t="s">
        <v>446</v>
      </c>
      <c r="E394" s="38" t="s">
        <v>460</v>
      </c>
      <c r="F394" s="39"/>
      <c r="G394" s="39"/>
      <c r="H394" s="59">
        <v>36493</v>
      </c>
      <c r="I394" s="59">
        <f t="shared" si="13"/>
        <v>0</v>
      </c>
      <c r="J394" s="59"/>
      <c r="K394" s="55"/>
      <c r="L394" s="2"/>
    </row>
    <row r="395" spans="1:12" hidden="1" outlineLevel="1" x14ac:dyDescent="0.35">
      <c r="A395" s="37">
        <v>3830</v>
      </c>
      <c r="B395" s="37" t="s">
        <v>447</v>
      </c>
      <c r="C395" s="37" t="s">
        <v>6</v>
      </c>
      <c r="D395" s="37" t="s">
        <v>448</v>
      </c>
      <c r="E395" s="38" t="s">
        <v>461</v>
      </c>
      <c r="F395" s="39"/>
      <c r="G395" s="39"/>
      <c r="H395" s="59">
        <v>26503</v>
      </c>
      <c r="I395" s="59">
        <f t="shared" si="13"/>
        <v>0</v>
      </c>
      <c r="J395" s="59"/>
      <c r="K395" s="55"/>
      <c r="L395" s="2"/>
    </row>
    <row r="396" spans="1:12" hidden="1" outlineLevel="1" x14ac:dyDescent="0.35">
      <c r="A396" s="37">
        <v>3840</v>
      </c>
      <c r="B396" s="37" t="s">
        <v>449</v>
      </c>
      <c r="C396" s="37" t="s">
        <v>6</v>
      </c>
      <c r="D396" s="37" t="s">
        <v>450</v>
      </c>
      <c r="E396" s="38" t="s">
        <v>462</v>
      </c>
      <c r="F396" s="39"/>
      <c r="G396" s="39"/>
      <c r="H396" s="59">
        <v>23694</v>
      </c>
      <c r="I396" s="59">
        <f t="shared" si="13"/>
        <v>0</v>
      </c>
      <c r="J396" s="59"/>
      <c r="K396" s="55"/>
      <c r="L396" s="2"/>
    </row>
    <row r="397" spans="1:12" hidden="1" outlineLevel="1" x14ac:dyDescent="0.35">
      <c r="A397" s="37">
        <v>3850</v>
      </c>
      <c r="B397" s="37" t="s">
        <v>451</v>
      </c>
      <c r="C397" s="37" t="s">
        <v>6</v>
      </c>
      <c r="D397" s="37" t="s">
        <v>452</v>
      </c>
      <c r="E397" s="38" t="s">
        <v>463</v>
      </c>
      <c r="F397" s="39"/>
      <c r="G397" s="39"/>
      <c r="H397" s="59">
        <v>20884</v>
      </c>
      <c r="I397" s="59">
        <f t="shared" si="13"/>
        <v>0</v>
      </c>
      <c r="J397" s="59"/>
      <c r="K397" s="55"/>
      <c r="L397" s="2"/>
    </row>
    <row r="398" spans="1:12" hidden="1" outlineLevel="1" x14ac:dyDescent="0.35">
      <c r="A398" s="37">
        <v>3860</v>
      </c>
      <c r="B398" s="37" t="s">
        <v>453</v>
      </c>
      <c r="C398" s="37" t="s">
        <v>6</v>
      </c>
      <c r="D398" s="37" t="s">
        <v>454</v>
      </c>
      <c r="E398" s="38" t="s">
        <v>464</v>
      </c>
      <c r="F398" s="39"/>
      <c r="G398" s="39"/>
      <c r="H398" s="59">
        <v>20884</v>
      </c>
      <c r="I398" s="59">
        <f t="shared" si="13"/>
        <v>0</v>
      </c>
      <c r="J398" s="59"/>
      <c r="K398" s="55"/>
      <c r="L398" s="2"/>
    </row>
    <row r="399" spans="1:12" hidden="1" outlineLevel="1" x14ac:dyDescent="0.35">
      <c r="A399" s="37">
        <v>3870</v>
      </c>
      <c r="B399" s="37" t="s">
        <v>455</v>
      </c>
      <c r="C399" s="37" t="s">
        <v>6</v>
      </c>
      <c r="D399" s="37" t="s">
        <v>456</v>
      </c>
      <c r="E399" s="38" t="s">
        <v>465</v>
      </c>
      <c r="F399" s="39"/>
      <c r="G399" s="39"/>
      <c r="H399" s="59">
        <v>20884</v>
      </c>
      <c r="I399" s="59">
        <f t="shared" si="13"/>
        <v>0</v>
      </c>
      <c r="J399" s="59"/>
      <c r="K399" s="55"/>
      <c r="L399" s="2"/>
    </row>
    <row r="400" spans="1:12" hidden="1" outlineLevel="1" x14ac:dyDescent="0.35">
      <c r="A400" s="37">
        <v>3880</v>
      </c>
      <c r="B400" s="37" t="s">
        <v>457</v>
      </c>
      <c r="C400" s="37" t="s">
        <v>6</v>
      </c>
      <c r="D400" s="37" t="s">
        <v>458</v>
      </c>
      <c r="E400" s="38" t="s">
        <v>466</v>
      </c>
      <c r="F400" s="39"/>
      <c r="G400" s="39"/>
      <c r="H400" s="59">
        <v>20884</v>
      </c>
      <c r="I400" s="59">
        <f t="shared" ref="I400:I431" si="14">SUM(F400:F400)*H400</f>
        <v>0</v>
      </c>
      <c r="J400" s="59"/>
      <c r="K400" s="55"/>
      <c r="L400" s="2"/>
    </row>
    <row r="401" spans="1:12" ht="42.75" hidden="1" customHeight="1" outlineLevel="1" x14ac:dyDescent="0.35">
      <c r="A401" s="41"/>
      <c r="B401" s="42" t="s">
        <v>467</v>
      </c>
      <c r="C401" s="43"/>
      <c r="D401" s="43"/>
      <c r="E401" s="43"/>
      <c r="F401" s="72"/>
      <c r="G401" s="72"/>
      <c r="H401" s="60"/>
      <c r="I401" s="59">
        <f t="shared" si="14"/>
        <v>0</v>
      </c>
      <c r="J401" s="59"/>
      <c r="K401" s="55"/>
      <c r="L401" s="2"/>
    </row>
    <row r="402" spans="1:12" ht="30" hidden="1" outlineLevel="1" x14ac:dyDescent="0.35">
      <c r="A402" s="37">
        <v>3890</v>
      </c>
      <c r="B402" s="37" t="s">
        <v>468</v>
      </c>
      <c r="C402" s="37" t="s">
        <v>6</v>
      </c>
      <c r="D402" s="37" t="s">
        <v>469</v>
      </c>
      <c r="E402" s="38" t="s">
        <v>476</v>
      </c>
      <c r="F402" s="39"/>
      <c r="G402" s="39"/>
      <c r="H402" s="59">
        <v>92645</v>
      </c>
      <c r="I402" s="59">
        <f t="shared" si="14"/>
        <v>0</v>
      </c>
      <c r="J402" s="59"/>
      <c r="K402" s="55"/>
      <c r="L402" s="2"/>
    </row>
    <row r="403" spans="1:12" ht="30" hidden="1" outlineLevel="1" x14ac:dyDescent="0.35">
      <c r="A403" s="37">
        <v>3900</v>
      </c>
      <c r="B403" s="37" t="s">
        <v>470</v>
      </c>
      <c r="C403" s="37" t="s">
        <v>6</v>
      </c>
      <c r="D403" s="37" t="s">
        <v>471</v>
      </c>
      <c r="E403" s="38" t="s">
        <v>477</v>
      </c>
      <c r="F403" s="39"/>
      <c r="G403" s="39"/>
      <c r="H403" s="59">
        <v>92645</v>
      </c>
      <c r="I403" s="59">
        <f t="shared" si="14"/>
        <v>0</v>
      </c>
      <c r="J403" s="59"/>
      <c r="K403" s="55"/>
      <c r="L403" s="2"/>
    </row>
    <row r="404" spans="1:12" ht="30" hidden="1" outlineLevel="1" x14ac:dyDescent="0.35">
      <c r="A404" s="37">
        <v>3910</v>
      </c>
      <c r="B404" s="37" t="s">
        <v>472</v>
      </c>
      <c r="C404" s="37" t="s">
        <v>6</v>
      </c>
      <c r="D404" s="37" t="s">
        <v>473</v>
      </c>
      <c r="E404" s="38" t="s">
        <v>478</v>
      </c>
      <c r="F404" s="39"/>
      <c r="G404" s="39"/>
      <c r="H404" s="59">
        <v>95043</v>
      </c>
      <c r="I404" s="59">
        <f t="shared" si="14"/>
        <v>0</v>
      </c>
      <c r="J404" s="59"/>
      <c r="K404" s="55"/>
      <c r="L404" s="2"/>
    </row>
    <row r="405" spans="1:12" ht="30" hidden="1" outlineLevel="1" x14ac:dyDescent="0.35">
      <c r="A405" s="37">
        <v>3920</v>
      </c>
      <c r="B405" s="37" t="s">
        <v>474</v>
      </c>
      <c r="C405" s="37" t="s">
        <v>6</v>
      </c>
      <c r="D405" s="37" t="s">
        <v>475</v>
      </c>
      <c r="E405" s="38" t="s">
        <v>479</v>
      </c>
      <c r="F405" s="39"/>
      <c r="G405" s="39"/>
      <c r="H405" s="59">
        <v>95043</v>
      </c>
      <c r="I405" s="59">
        <f t="shared" si="14"/>
        <v>0</v>
      </c>
      <c r="J405" s="59"/>
      <c r="K405" s="55"/>
      <c r="L405" s="2"/>
    </row>
    <row r="406" spans="1:12" ht="40.5" hidden="1" outlineLevel="1" x14ac:dyDescent="0.35">
      <c r="A406" s="41"/>
      <c r="B406" s="42" t="s">
        <v>480</v>
      </c>
      <c r="C406" s="43"/>
      <c r="D406" s="43"/>
      <c r="E406" s="43"/>
      <c r="F406" s="72"/>
      <c r="G406" s="72"/>
      <c r="H406" s="60"/>
      <c r="I406" s="59">
        <f t="shared" si="14"/>
        <v>0</v>
      </c>
      <c r="J406" s="59"/>
      <c r="K406" s="55"/>
      <c r="L406" s="2"/>
    </row>
    <row r="407" spans="1:12" hidden="1" outlineLevel="1" x14ac:dyDescent="0.35">
      <c r="A407" s="37">
        <v>3940</v>
      </c>
      <c r="B407" s="37" t="s">
        <v>481</v>
      </c>
      <c r="C407" s="37" t="s">
        <v>6</v>
      </c>
      <c r="D407" s="37" t="s">
        <v>482</v>
      </c>
      <c r="E407" s="38" t="s">
        <v>501</v>
      </c>
      <c r="F407" s="39"/>
      <c r="G407" s="39"/>
      <c r="H407" s="59">
        <v>113386</v>
      </c>
      <c r="I407" s="59">
        <f t="shared" si="14"/>
        <v>0</v>
      </c>
      <c r="J407" s="59"/>
      <c r="K407" s="55"/>
      <c r="L407" s="2"/>
    </row>
    <row r="408" spans="1:12" hidden="1" outlineLevel="1" x14ac:dyDescent="0.35">
      <c r="A408" s="37">
        <v>3950</v>
      </c>
      <c r="B408" s="37" t="s">
        <v>483</v>
      </c>
      <c r="C408" s="37" t="s">
        <v>6</v>
      </c>
      <c r="D408" s="37" t="s">
        <v>484</v>
      </c>
      <c r="E408" s="38" t="s">
        <v>502</v>
      </c>
      <c r="F408" s="39"/>
      <c r="G408" s="39"/>
      <c r="H408" s="59">
        <v>113386</v>
      </c>
      <c r="I408" s="59">
        <f t="shared" si="14"/>
        <v>0</v>
      </c>
      <c r="J408" s="59"/>
      <c r="K408" s="55"/>
      <c r="L408" s="2"/>
    </row>
    <row r="409" spans="1:12" hidden="1" outlineLevel="1" x14ac:dyDescent="0.35">
      <c r="A409" s="37">
        <v>3960</v>
      </c>
      <c r="B409" s="37" t="s">
        <v>485</v>
      </c>
      <c r="C409" s="37" t="s">
        <v>6</v>
      </c>
      <c r="D409" s="37" t="s">
        <v>486</v>
      </c>
      <c r="E409" s="38" t="s">
        <v>503</v>
      </c>
      <c r="F409" s="39"/>
      <c r="G409" s="39"/>
      <c r="H409" s="59">
        <v>84086</v>
      </c>
      <c r="I409" s="59">
        <f t="shared" si="14"/>
        <v>0</v>
      </c>
      <c r="J409" s="59"/>
      <c r="K409" s="55"/>
      <c r="L409" s="2"/>
    </row>
    <row r="410" spans="1:12" hidden="1" outlineLevel="1" x14ac:dyDescent="0.35">
      <c r="A410" s="37">
        <v>3970</v>
      </c>
      <c r="B410" s="37" t="s">
        <v>487</v>
      </c>
      <c r="C410" s="37" t="s">
        <v>6</v>
      </c>
      <c r="D410" s="37" t="s">
        <v>488</v>
      </c>
      <c r="E410" s="38" t="s">
        <v>504</v>
      </c>
      <c r="F410" s="39"/>
      <c r="G410" s="39"/>
      <c r="H410" s="59">
        <v>84086</v>
      </c>
      <c r="I410" s="59">
        <f t="shared" si="14"/>
        <v>0</v>
      </c>
      <c r="J410" s="59"/>
      <c r="K410" s="55"/>
      <c r="L410" s="2"/>
    </row>
    <row r="411" spans="1:12" hidden="1" outlineLevel="1" x14ac:dyDescent="0.35">
      <c r="A411" s="37">
        <v>3980</v>
      </c>
      <c r="B411" s="37" t="s">
        <v>489</v>
      </c>
      <c r="C411" s="37" t="s">
        <v>6</v>
      </c>
      <c r="D411" s="37" t="s">
        <v>490</v>
      </c>
      <c r="E411" s="38" t="s">
        <v>505</v>
      </c>
      <c r="F411" s="39"/>
      <c r="G411" s="39"/>
      <c r="H411" s="59">
        <v>84086</v>
      </c>
      <c r="I411" s="59">
        <f t="shared" si="14"/>
        <v>0</v>
      </c>
      <c r="J411" s="59"/>
      <c r="K411" s="55"/>
      <c r="L411" s="2"/>
    </row>
    <row r="412" spans="1:12" hidden="1" outlineLevel="1" x14ac:dyDescent="0.35">
      <c r="A412" s="37">
        <v>3990</v>
      </c>
      <c r="B412" s="37" t="s">
        <v>491</v>
      </c>
      <c r="C412" s="37" t="s">
        <v>6</v>
      </c>
      <c r="D412" s="37" t="s">
        <v>492</v>
      </c>
      <c r="E412" s="38" t="s">
        <v>506</v>
      </c>
      <c r="F412" s="39"/>
      <c r="G412" s="39"/>
      <c r="H412" s="59">
        <v>84086</v>
      </c>
      <c r="I412" s="59">
        <f t="shared" si="14"/>
        <v>0</v>
      </c>
      <c r="J412" s="59"/>
      <c r="K412" s="55"/>
      <c r="L412" s="2"/>
    </row>
    <row r="413" spans="1:12" hidden="1" outlineLevel="1" x14ac:dyDescent="0.35">
      <c r="A413" s="37">
        <v>4000</v>
      </c>
      <c r="B413" s="37" t="s">
        <v>493</v>
      </c>
      <c r="C413" s="37" t="s">
        <v>6</v>
      </c>
      <c r="D413" s="37" t="s">
        <v>494</v>
      </c>
      <c r="E413" s="38" t="s">
        <v>507</v>
      </c>
      <c r="F413" s="39"/>
      <c r="G413" s="39"/>
      <c r="H413" s="59">
        <v>94212</v>
      </c>
      <c r="I413" s="59">
        <f t="shared" si="14"/>
        <v>0</v>
      </c>
      <c r="J413" s="59"/>
      <c r="K413" s="55"/>
      <c r="L413" s="2"/>
    </row>
    <row r="414" spans="1:12" hidden="1" outlineLevel="1" x14ac:dyDescent="0.35">
      <c r="A414" s="37">
        <v>4010</v>
      </c>
      <c r="B414" s="37" t="s">
        <v>495</v>
      </c>
      <c r="C414" s="37" t="s">
        <v>6</v>
      </c>
      <c r="D414" s="37" t="s">
        <v>496</v>
      </c>
      <c r="E414" s="38" t="s">
        <v>508</v>
      </c>
      <c r="F414" s="39"/>
      <c r="G414" s="39"/>
      <c r="H414" s="59">
        <v>94212</v>
      </c>
      <c r="I414" s="59">
        <f t="shared" si="14"/>
        <v>0</v>
      </c>
      <c r="J414" s="59"/>
      <c r="K414" s="55"/>
      <c r="L414" s="2"/>
    </row>
    <row r="415" spans="1:12" hidden="1" outlineLevel="1" x14ac:dyDescent="0.35">
      <c r="A415" s="37">
        <v>4020</v>
      </c>
      <c r="B415" s="37" t="s">
        <v>497</v>
      </c>
      <c r="C415" s="37" t="s">
        <v>6</v>
      </c>
      <c r="D415" s="37" t="s">
        <v>498</v>
      </c>
      <c r="E415" s="38" t="s">
        <v>509</v>
      </c>
      <c r="F415" s="39"/>
      <c r="G415" s="39"/>
      <c r="H415" s="59">
        <v>97409</v>
      </c>
      <c r="I415" s="59">
        <f t="shared" si="14"/>
        <v>0</v>
      </c>
      <c r="J415" s="59"/>
      <c r="K415" s="55"/>
      <c r="L415" s="2"/>
    </row>
    <row r="416" spans="1:12" hidden="1" outlineLevel="1" x14ac:dyDescent="0.35">
      <c r="A416" s="37">
        <v>4030</v>
      </c>
      <c r="B416" s="37" t="s">
        <v>499</v>
      </c>
      <c r="C416" s="37" t="s">
        <v>6</v>
      </c>
      <c r="D416" s="37" t="s">
        <v>500</v>
      </c>
      <c r="E416" s="38" t="s">
        <v>510</v>
      </c>
      <c r="F416" s="39"/>
      <c r="G416" s="39"/>
      <c r="H416" s="59">
        <v>97409</v>
      </c>
      <c r="I416" s="59">
        <f t="shared" si="14"/>
        <v>0</v>
      </c>
      <c r="J416" s="59"/>
      <c r="K416" s="55"/>
      <c r="L416" s="2"/>
    </row>
    <row r="417" spans="1:12" ht="40.5" hidden="1" outlineLevel="1" x14ac:dyDescent="0.35">
      <c r="A417" s="41"/>
      <c r="B417" s="42" t="s">
        <v>511</v>
      </c>
      <c r="C417" s="43"/>
      <c r="D417" s="43"/>
      <c r="E417" s="43"/>
      <c r="F417" s="72"/>
      <c r="G417" s="72"/>
      <c r="H417" s="60"/>
      <c r="I417" s="59">
        <f t="shared" si="14"/>
        <v>0</v>
      </c>
      <c r="J417" s="59"/>
      <c r="K417" s="55"/>
      <c r="L417" s="2"/>
    </row>
    <row r="418" spans="1:12" ht="30" hidden="1" outlineLevel="1" x14ac:dyDescent="0.35">
      <c r="A418" s="37">
        <v>4040</v>
      </c>
      <c r="B418" s="37" t="s">
        <v>512</v>
      </c>
      <c r="C418" s="37" t="s">
        <v>6</v>
      </c>
      <c r="D418" s="37" t="s">
        <v>512</v>
      </c>
      <c r="E418" s="38" t="s">
        <v>514</v>
      </c>
      <c r="F418" s="39"/>
      <c r="G418" s="39"/>
      <c r="H418" s="59">
        <v>5978</v>
      </c>
      <c r="I418" s="59">
        <f t="shared" si="14"/>
        <v>0</v>
      </c>
      <c r="J418" s="59"/>
      <c r="K418" s="55"/>
      <c r="L418" s="2"/>
    </row>
    <row r="419" spans="1:12" ht="30" hidden="1" outlineLevel="1" x14ac:dyDescent="0.35">
      <c r="A419" s="37">
        <v>4050</v>
      </c>
      <c r="B419" s="37" t="s">
        <v>513</v>
      </c>
      <c r="C419" s="37" t="s">
        <v>6</v>
      </c>
      <c r="D419" s="37" t="s">
        <v>513</v>
      </c>
      <c r="E419" s="38" t="s">
        <v>515</v>
      </c>
      <c r="F419" s="39"/>
      <c r="G419" s="39"/>
      <c r="H419" s="59">
        <v>5822</v>
      </c>
      <c r="I419" s="59">
        <f t="shared" si="14"/>
        <v>0</v>
      </c>
      <c r="J419" s="59"/>
      <c r="K419" s="55"/>
      <c r="L419" s="2"/>
    </row>
    <row r="420" spans="1:12" hidden="1" outlineLevel="1" x14ac:dyDescent="0.35">
      <c r="A420" s="34"/>
      <c r="B420" s="35" t="s">
        <v>516</v>
      </c>
      <c r="C420" s="36"/>
      <c r="D420" s="36"/>
      <c r="E420" s="36"/>
      <c r="F420" s="73"/>
      <c r="G420" s="73"/>
      <c r="H420" s="61"/>
      <c r="I420" s="59">
        <f t="shared" si="14"/>
        <v>0</v>
      </c>
      <c r="J420" s="59"/>
      <c r="K420" s="55"/>
      <c r="L420" s="2"/>
    </row>
    <row r="421" spans="1:12" ht="30" hidden="1" outlineLevel="1" x14ac:dyDescent="0.35">
      <c r="A421" s="37">
        <v>4060</v>
      </c>
      <c r="B421" s="37" t="s">
        <v>517</v>
      </c>
      <c r="C421" s="37" t="s">
        <v>6</v>
      </c>
      <c r="D421" s="37" t="s">
        <v>517</v>
      </c>
      <c r="E421" s="38" t="s">
        <v>520</v>
      </c>
      <c r="F421" s="39"/>
      <c r="G421" s="39"/>
      <c r="H421" s="59">
        <v>4961</v>
      </c>
      <c r="I421" s="59">
        <f t="shared" si="14"/>
        <v>0</v>
      </c>
      <c r="J421" s="59"/>
      <c r="K421" s="55"/>
      <c r="L421" s="2"/>
    </row>
    <row r="422" spans="1:12" ht="30" hidden="1" outlineLevel="1" x14ac:dyDescent="0.35">
      <c r="A422" s="37">
        <v>4070</v>
      </c>
      <c r="B422" s="37" t="s">
        <v>518</v>
      </c>
      <c r="C422" s="37" t="s">
        <v>6</v>
      </c>
      <c r="D422" s="37" t="s">
        <v>518</v>
      </c>
      <c r="E422" s="38" t="s">
        <v>521</v>
      </c>
      <c r="F422" s="39"/>
      <c r="G422" s="39"/>
      <c r="H422" s="59">
        <v>3556</v>
      </c>
      <c r="I422" s="59">
        <f t="shared" si="14"/>
        <v>0</v>
      </c>
      <c r="J422" s="59"/>
      <c r="K422" s="55"/>
      <c r="L422" s="2"/>
    </row>
    <row r="423" spans="1:12" ht="30" hidden="1" outlineLevel="1" x14ac:dyDescent="0.35">
      <c r="A423" s="37">
        <v>4080</v>
      </c>
      <c r="B423" s="37" t="s">
        <v>519</v>
      </c>
      <c r="C423" s="37" t="s">
        <v>6</v>
      </c>
      <c r="D423" s="37" t="s">
        <v>519</v>
      </c>
      <c r="E423" s="38" t="s">
        <v>522</v>
      </c>
      <c r="F423" s="39"/>
      <c r="G423" s="39"/>
      <c r="H423" s="59">
        <v>2932</v>
      </c>
      <c r="I423" s="59">
        <f t="shared" si="14"/>
        <v>0</v>
      </c>
      <c r="J423" s="59"/>
      <c r="K423" s="55"/>
      <c r="L423" s="2"/>
    </row>
    <row r="424" spans="1:12" ht="47.25" hidden="1" customHeight="1" outlineLevel="1" x14ac:dyDescent="0.35">
      <c r="A424" s="41"/>
      <c r="B424" s="42" t="s">
        <v>523</v>
      </c>
      <c r="C424" s="43"/>
      <c r="D424" s="43"/>
      <c r="E424" s="43"/>
      <c r="F424" s="72"/>
      <c r="G424" s="72"/>
      <c r="H424" s="60"/>
      <c r="I424" s="59">
        <f t="shared" si="14"/>
        <v>0</v>
      </c>
      <c r="J424" s="59"/>
      <c r="K424" s="55"/>
      <c r="L424" s="2"/>
    </row>
    <row r="425" spans="1:12" ht="30" hidden="1" outlineLevel="1" x14ac:dyDescent="0.35">
      <c r="A425" s="37">
        <v>4090</v>
      </c>
      <c r="B425" s="37" t="s">
        <v>524</v>
      </c>
      <c r="C425" s="37" t="s">
        <v>6</v>
      </c>
      <c r="D425" s="37" t="s">
        <v>524</v>
      </c>
      <c r="E425" s="38" t="s">
        <v>529</v>
      </c>
      <c r="F425" s="39"/>
      <c r="G425" s="39"/>
      <c r="H425" s="59">
        <v>4961</v>
      </c>
      <c r="I425" s="59">
        <f t="shared" si="14"/>
        <v>0</v>
      </c>
      <c r="J425" s="59"/>
      <c r="K425" s="55"/>
      <c r="L425" s="2"/>
    </row>
    <row r="426" spans="1:12" ht="30" hidden="1" outlineLevel="1" x14ac:dyDescent="0.35">
      <c r="A426" s="37">
        <v>4100</v>
      </c>
      <c r="B426" s="37" t="s">
        <v>525</v>
      </c>
      <c r="C426" s="37" t="s">
        <v>6</v>
      </c>
      <c r="D426" s="37" t="s">
        <v>525</v>
      </c>
      <c r="E426" s="38" t="s">
        <v>530</v>
      </c>
      <c r="F426" s="39"/>
      <c r="G426" s="39"/>
      <c r="H426" s="59">
        <v>4336</v>
      </c>
      <c r="I426" s="59">
        <f t="shared" si="14"/>
        <v>0</v>
      </c>
      <c r="J426" s="59"/>
      <c r="K426" s="55"/>
      <c r="L426" s="2"/>
    </row>
    <row r="427" spans="1:12" ht="30" hidden="1" outlineLevel="1" x14ac:dyDescent="0.35">
      <c r="A427" s="37">
        <v>4110</v>
      </c>
      <c r="B427" s="37" t="s">
        <v>526</v>
      </c>
      <c r="C427" s="37" t="s">
        <v>6</v>
      </c>
      <c r="D427" s="37" t="s">
        <v>526</v>
      </c>
      <c r="E427" s="38" t="s">
        <v>531</v>
      </c>
      <c r="F427" s="39"/>
      <c r="G427" s="39"/>
      <c r="H427" s="59">
        <v>4336</v>
      </c>
      <c r="I427" s="59">
        <f t="shared" si="14"/>
        <v>0</v>
      </c>
      <c r="J427" s="59"/>
      <c r="K427" s="55"/>
      <c r="L427" s="2"/>
    </row>
    <row r="428" spans="1:12" ht="30" hidden="1" outlineLevel="1" x14ac:dyDescent="0.35">
      <c r="A428" s="37">
        <v>4120</v>
      </c>
      <c r="B428" s="37" t="s">
        <v>527</v>
      </c>
      <c r="C428" s="37" t="s">
        <v>6</v>
      </c>
      <c r="D428" s="37" t="s">
        <v>527</v>
      </c>
      <c r="E428" s="38" t="s">
        <v>532</v>
      </c>
      <c r="F428" s="39"/>
      <c r="G428" s="39"/>
      <c r="H428" s="59">
        <v>3556</v>
      </c>
      <c r="I428" s="59">
        <f t="shared" si="14"/>
        <v>0</v>
      </c>
      <c r="J428" s="59"/>
      <c r="K428" s="55"/>
      <c r="L428" s="2"/>
    </row>
    <row r="429" spans="1:12" ht="30" hidden="1" outlineLevel="1" x14ac:dyDescent="0.35">
      <c r="A429" s="37">
        <v>4130</v>
      </c>
      <c r="B429" s="37" t="s">
        <v>528</v>
      </c>
      <c r="C429" s="37" t="s">
        <v>6</v>
      </c>
      <c r="D429" s="37" t="s">
        <v>528</v>
      </c>
      <c r="E429" s="38" t="s">
        <v>533</v>
      </c>
      <c r="F429" s="39"/>
      <c r="G429" s="39"/>
      <c r="H429" s="59">
        <v>2932</v>
      </c>
      <c r="I429" s="59">
        <f t="shared" si="14"/>
        <v>0</v>
      </c>
      <c r="J429" s="59"/>
      <c r="K429" s="55"/>
      <c r="L429" s="2"/>
    </row>
    <row r="430" spans="1:12" ht="27.75" hidden="1" customHeight="1" outlineLevel="1" x14ac:dyDescent="0.35">
      <c r="A430" s="41"/>
      <c r="B430" s="42" t="s">
        <v>534</v>
      </c>
      <c r="C430" s="43"/>
      <c r="D430" s="43"/>
      <c r="E430" s="43"/>
      <c r="F430" s="72"/>
      <c r="G430" s="72"/>
      <c r="H430" s="60"/>
      <c r="I430" s="59">
        <f t="shared" si="14"/>
        <v>0</v>
      </c>
      <c r="J430" s="59"/>
      <c r="K430" s="55"/>
      <c r="L430" s="2"/>
    </row>
    <row r="431" spans="1:12" ht="30" hidden="1" outlineLevel="1" x14ac:dyDescent="0.35">
      <c r="A431" s="37">
        <v>4140</v>
      </c>
      <c r="B431" s="37" t="s">
        <v>535</v>
      </c>
      <c r="C431" s="37" t="s">
        <v>6</v>
      </c>
      <c r="D431" s="37" t="s">
        <v>535</v>
      </c>
      <c r="E431" s="38" t="s">
        <v>539</v>
      </c>
      <c r="F431" s="39"/>
      <c r="G431" s="39"/>
      <c r="H431" s="59">
        <v>4336</v>
      </c>
      <c r="I431" s="59">
        <f t="shared" si="14"/>
        <v>0</v>
      </c>
      <c r="J431" s="59"/>
      <c r="K431" s="55"/>
      <c r="L431" s="2"/>
    </row>
    <row r="432" spans="1:12" ht="30" hidden="1" outlineLevel="1" x14ac:dyDescent="0.35">
      <c r="A432" s="37">
        <v>4150</v>
      </c>
      <c r="B432" s="37" t="s">
        <v>536</v>
      </c>
      <c r="C432" s="37" t="s">
        <v>6</v>
      </c>
      <c r="D432" s="37" t="s">
        <v>536</v>
      </c>
      <c r="E432" s="38" t="s">
        <v>540</v>
      </c>
      <c r="F432" s="39"/>
      <c r="G432" s="39"/>
      <c r="H432" s="59">
        <v>4336</v>
      </c>
      <c r="I432" s="59">
        <f t="shared" ref="I432:I449" si="15">SUM(F432:F432)*H432</f>
        <v>0</v>
      </c>
      <c r="J432" s="59"/>
      <c r="K432" s="55"/>
      <c r="L432" s="2"/>
    </row>
    <row r="433" spans="1:12" ht="30" hidden="1" outlineLevel="1" x14ac:dyDescent="0.35">
      <c r="A433" s="37">
        <v>4160</v>
      </c>
      <c r="B433" s="37" t="s">
        <v>537</v>
      </c>
      <c r="C433" s="37" t="s">
        <v>6</v>
      </c>
      <c r="D433" s="37" t="s">
        <v>537</v>
      </c>
      <c r="E433" s="38" t="s">
        <v>541</v>
      </c>
      <c r="F433" s="39"/>
      <c r="G433" s="39"/>
      <c r="H433" s="59">
        <v>4961</v>
      </c>
      <c r="I433" s="59">
        <f t="shared" si="15"/>
        <v>0</v>
      </c>
      <c r="J433" s="59"/>
      <c r="K433" s="55"/>
      <c r="L433" s="2"/>
    </row>
    <row r="434" spans="1:12" ht="30" hidden="1" outlineLevel="1" x14ac:dyDescent="0.35">
      <c r="A434" s="37">
        <v>4170</v>
      </c>
      <c r="B434" s="37" t="s">
        <v>538</v>
      </c>
      <c r="C434" s="37" t="s">
        <v>6</v>
      </c>
      <c r="D434" s="37" t="s">
        <v>538</v>
      </c>
      <c r="E434" s="38" t="s">
        <v>542</v>
      </c>
      <c r="F434" s="39"/>
      <c r="G434" s="39"/>
      <c r="H434" s="59">
        <v>3556</v>
      </c>
      <c r="I434" s="59">
        <f t="shared" si="15"/>
        <v>0</v>
      </c>
      <c r="J434" s="59"/>
      <c r="K434" s="55"/>
      <c r="L434" s="2"/>
    </row>
    <row r="435" spans="1:12" hidden="1" collapsed="1" x14ac:dyDescent="0.35">
      <c r="A435" s="41"/>
      <c r="B435" s="42" t="s">
        <v>562</v>
      </c>
      <c r="C435" s="43"/>
      <c r="D435" s="43"/>
      <c r="E435" s="43"/>
      <c r="F435" s="72"/>
      <c r="G435" s="72"/>
      <c r="H435" s="60"/>
      <c r="I435" s="59">
        <f t="shared" si="15"/>
        <v>0</v>
      </c>
      <c r="J435" s="59"/>
      <c r="K435" s="55"/>
      <c r="L435" s="2"/>
    </row>
    <row r="436" spans="1:12" hidden="1" x14ac:dyDescent="0.35">
      <c r="A436" s="41"/>
      <c r="B436" s="42" t="s">
        <v>563</v>
      </c>
      <c r="C436" s="43"/>
      <c r="D436" s="43"/>
      <c r="E436" s="43"/>
      <c r="F436" s="72"/>
      <c r="G436" s="72"/>
      <c r="H436" s="60"/>
      <c r="I436" s="59">
        <f t="shared" si="15"/>
        <v>0</v>
      </c>
      <c r="J436" s="59"/>
      <c r="K436" s="55"/>
      <c r="L436" s="2"/>
    </row>
    <row r="437" spans="1:12" ht="45" hidden="1" x14ac:dyDescent="0.35">
      <c r="A437" s="37">
        <v>4180</v>
      </c>
      <c r="B437" s="37" t="s">
        <v>579</v>
      </c>
      <c r="C437" s="37" t="s">
        <v>6</v>
      </c>
      <c r="D437" s="37"/>
      <c r="E437" s="38"/>
      <c r="F437" s="39"/>
      <c r="G437" s="39"/>
      <c r="H437" s="59">
        <v>9398</v>
      </c>
      <c r="I437" s="59">
        <f t="shared" si="15"/>
        <v>0</v>
      </c>
      <c r="J437" s="59"/>
      <c r="K437" s="55"/>
      <c r="L437" s="2"/>
    </row>
    <row r="438" spans="1:12" ht="45" hidden="1" x14ac:dyDescent="0.35">
      <c r="A438" s="37">
        <v>4190</v>
      </c>
      <c r="B438" s="37" t="s">
        <v>580</v>
      </c>
      <c r="C438" s="37" t="s">
        <v>6</v>
      </c>
      <c r="D438" s="37"/>
      <c r="E438" s="38"/>
      <c r="F438" s="39"/>
      <c r="G438" s="39"/>
      <c r="H438" s="59">
        <v>2807</v>
      </c>
      <c r="I438" s="59">
        <f t="shared" si="15"/>
        <v>0</v>
      </c>
      <c r="J438" s="59"/>
      <c r="K438" s="55"/>
      <c r="L438" s="2"/>
    </row>
    <row r="439" spans="1:12" ht="30" hidden="1" x14ac:dyDescent="0.35">
      <c r="A439" s="37">
        <v>4200</v>
      </c>
      <c r="B439" s="37" t="s">
        <v>581</v>
      </c>
      <c r="C439" s="37" t="s">
        <v>6</v>
      </c>
      <c r="D439" s="37"/>
      <c r="E439" s="38"/>
      <c r="F439" s="39"/>
      <c r="G439" s="39"/>
      <c r="H439" s="59">
        <v>947</v>
      </c>
      <c r="I439" s="59">
        <f t="shared" si="15"/>
        <v>0</v>
      </c>
      <c r="J439" s="59"/>
      <c r="K439" s="55"/>
      <c r="L439" s="2"/>
    </row>
    <row r="440" spans="1:12" ht="75" hidden="1" x14ac:dyDescent="0.35">
      <c r="A440" s="37">
        <v>4210</v>
      </c>
      <c r="B440" s="37" t="s">
        <v>554</v>
      </c>
      <c r="C440" s="37" t="s">
        <v>79</v>
      </c>
      <c r="D440" s="37"/>
      <c r="E440" s="38"/>
      <c r="F440" s="39"/>
      <c r="G440" s="39"/>
      <c r="H440" s="59">
        <v>559</v>
      </c>
      <c r="I440" s="59">
        <f t="shared" si="15"/>
        <v>0</v>
      </c>
      <c r="J440" s="59"/>
      <c r="K440" s="55"/>
      <c r="L440" s="2"/>
    </row>
    <row r="441" spans="1:12" ht="30" hidden="1" x14ac:dyDescent="0.35">
      <c r="A441" s="37">
        <v>4220</v>
      </c>
      <c r="B441" s="37" t="s">
        <v>555</v>
      </c>
      <c r="C441" s="37" t="s">
        <v>79</v>
      </c>
      <c r="D441" s="37"/>
      <c r="E441" s="38"/>
      <c r="F441" s="39"/>
      <c r="G441" s="39"/>
      <c r="H441" s="59">
        <v>399</v>
      </c>
      <c r="I441" s="59">
        <f t="shared" si="15"/>
        <v>0</v>
      </c>
      <c r="J441" s="59"/>
      <c r="K441" s="55"/>
      <c r="L441" s="2"/>
    </row>
    <row r="442" spans="1:12" hidden="1" x14ac:dyDescent="0.35">
      <c r="A442" s="41"/>
      <c r="B442" s="42" t="s">
        <v>564</v>
      </c>
      <c r="C442" s="43"/>
      <c r="D442" s="43"/>
      <c r="E442" s="43"/>
      <c r="F442" s="72"/>
      <c r="G442" s="72"/>
      <c r="H442" s="60"/>
      <c r="I442" s="59">
        <f t="shared" si="15"/>
        <v>0</v>
      </c>
      <c r="J442" s="59"/>
      <c r="K442" s="55"/>
      <c r="L442" s="2"/>
    </row>
    <row r="443" spans="1:12" hidden="1" x14ac:dyDescent="0.35">
      <c r="A443" s="37">
        <v>4230</v>
      </c>
      <c r="B443" s="37" t="s">
        <v>578</v>
      </c>
      <c r="C443" s="37" t="s">
        <v>6</v>
      </c>
      <c r="D443" s="37"/>
      <c r="E443" s="38"/>
      <c r="F443" s="39"/>
      <c r="G443" s="39"/>
      <c r="H443" s="59">
        <v>4843</v>
      </c>
      <c r="I443" s="59">
        <f t="shared" si="15"/>
        <v>0</v>
      </c>
      <c r="J443" s="59"/>
      <c r="K443" s="55"/>
      <c r="L443" s="2"/>
    </row>
    <row r="444" spans="1:12" hidden="1" x14ac:dyDescent="0.35">
      <c r="A444" s="41"/>
      <c r="B444" s="42" t="s">
        <v>565</v>
      </c>
      <c r="C444" s="43"/>
      <c r="D444" s="43"/>
      <c r="E444" s="43"/>
      <c r="F444" s="72"/>
      <c r="G444" s="72"/>
      <c r="H444" s="60"/>
      <c r="I444" s="59">
        <f t="shared" si="15"/>
        <v>0</v>
      </c>
      <c r="J444" s="59"/>
      <c r="K444" s="55"/>
      <c r="L444" s="2"/>
    </row>
    <row r="445" spans="1:12" ht="60" hidden="1" x14ac:dyDescent="0.35">
      <c r="A445" s="37">
        <v>4240</v>
      </c>
      <c r="B445" s="37" t="s">
        <v>543</v>
      </c>
      <c r="C445" s="37" t="s">
        <v>6</v>
      </c>
      <c r="D445" s="37" t="s">
        <v>544</v>
      </c>
      <c r="E445" s="38"/>
      <c r="F445" s="39"/>
      <c r="G445" s="39"/>
      <c r="H445" s="59">
        <v>2980</v>
      </c>
      <c r="I445" s="59">
        <f t="shared" si="15"/>
        <v>0</v>
      </c>
      <c r="J445" s="59"/>
      <c r="K445" s="55"/>
      <c r="L445" s="2"/>
    </row>
    <row r="446" spans="1:12" ht="45" hidden="1" x14ac:dyDescent="0.35">
      <c r="A446" s="37">
        <v>4250</v>
      </c>
      <c r="B446" s="37" t="s">
        <v>545</v>
      </c>
      <c r="C446" s="37" t="s">
        <v>6</v>
      </c>
      <c r="D446" s="37" t="s">
        <v>544</v>
      </c>
      <c r="E446" s="38"/>
      <c r="F446" s="39"/>
      <c r="G446" s="39"/>
      <c r="H446" s="59">
        <v>8163</v>
      </c>
      <c r="I446" s="59">
        <f t="shared" si="15"/>
        <v>0</v>
      </c>
      <c r="J446" s="59"/>
      <c r="K446" s="55"/>
      <c r="L446" s="2"/>
    </row>
    <row r="447" spans="1:12" ht="30" hidden="1" x14ac:dyDescent="0.35">
      <c r="A447" s="37">
        <v>4260</v>
      </c>
      <c r="B447" s="37" t="s">
        <v>546</v>
      </c>
      <c r="C447" s="37" t="s">
        <v>6</v>
      </c>
      <c r="D447" s="37" t="s">
        <v>544</v>
      </c>
      <c r="E447" s="38"/>
      <c r="F447" s="39"/>
      <c r="G447" s="39"/>
      <c r="H447" s="59">
        <v>3963</v>
      </c>
      <c r="I447" s="59">
        <f t="shared" si="15"/>
        <v>0</v>
      </c>
      <c r="J447" s="59"/>
      <c r="K447" s="55"/>
      <c r="L447" s="2"/>
    </row>
    <row r="448" spans="1:12" ht="30" hidden="1" x14ac:dyDescent="0.35">
      <c r="A448" s="37">
        <v>4270</v>
      </c>
      <c r="B448" s="37" t="s">
        <v>547</v>
      </c>
      <c r="C448" s="37" t="s">
        <v>6</v>
      </c>
      <c r="D448" s="37" t="s">
        <v>544</v>
      </c>
      <c r="E448" s="38"/>
      <c r="F448" s="39"/>
      <c r="G448" s="39"/>
      <c r="H448" s="59">
        <v>11834</v>
      </c>
      <c r="I448" s="59">
        <f t="shared" si="15"/>
        <v>0</v>
      </c>
      <c r="J448" s="59"/>
      <c r="K448" s="55"/>
      <c r="L448" s="2"/>
    </row>
    <row r="449" spans="1:12" hidden="1" x14ac:dyDescent="0.35">
      <c r="A449" s="41"/>
      <c r="B449" s="42" t="s">
        <v>566</v>
      </c>
      <c r="C449" s="43"/>
      <c r="D449" s="43"/>
      <c r="E449" s="43"/>
      <c r="F449" s="72"/>
      <c r="G449" s="72"/>
      <c r="H449" s="60"/>
      <c r="I449" s="59">
        <f t="shared" si="15"/>
        <v>0</v>
      </c>
      <c r="J449" s="59"/>
      <c r="K449" s="55"/>
      <c r="L449" s="2"/>
    </row>
    <row r="450" spans="1:12" hidden="1" x14ac:dyDescent="0.35">
      <c r="A450" s="48">
        <v>4280</v>
      </c>
      <c r="B450" s="48" t="s">
        <v>548</v>
      </c>
      <c r="C450" s="48" t="s">
        <v>6</v>
      </c>
      <c r="D450" s="48"/>
      <c r="E450" s="49"/>
      <c r="F450" s="50"/>
      <c r="G450" s="50"/>
      <c r="H450" s="62">
        <v>1020</v>
      </c>
      <c r="I450" s="62">
        <f>SUM(F450)*H450</f>
        <v>0</v>
      </c>
      <c r="J450" s="62"/>
      <c r="K450" s="83"/>
      <c r="L450" s="2"/>
    </row>
    <row r="451" spans="1:12" hidden="1" x14ac:dyDescent="0.35">
      <c r="A451" s="41"/>
      <c r="B451" s="42" t="s">
        <v>549</v>
      </c>
      <c r="C451" s="43"/>
      <c r="D451" s="43"/>
      <c r="E451" s="43"/>
      <c r="F451" s="72"/>
      <c r="G451" s="72"/>
      <c r="H451" s="60"/>
      <c r="I451" s="59">
        <f t="shared" ref="I451:I486" si="16">SUM(F451:F451)*H451</f>
        <v>0</v>
      </c>
      <c r="J451" s="59"/>
      <c r="K451" s="55"/>
      <c r="L451" s="2"/>
    </row>
    <row r="452" spans="1:12" hidden="1" x14ac:dyDescent="0.35">
      <c r="A452" s="37">
        <v>4290</v>
      </c>
      <c r="B452" s="37" t="s">
        <v>561</v>
      </c>
      <c r="C452" s="37" t="s">
        <v>6</v>
      </c>
      <c r="D452" s="37"/>
      <c r="E452" s="38"/>
      <c r="F452" s="39"/>
      <c r="G452" s="39"/>
      <c r="H452" s="59">
        <v>748</v>
      </c>
      <c r="I452" s="59">
        <f t="shared" si="16"/>
        <v>0</v>
      </c>
      <c r="J452" s="59"/>
      <c r="K452" s="55"/>
      <c r="L452" s="2"/>
    </row>
    <row r="453" spans="1:12" ht="45" hidden="1" x14ac:dyDescent="0.35">
      <c r="A453" s="37">
        <v>4300</v>
      </c>
      <c r="B453" s="37" t="s">
        <v>550</v>
      </c>
      <c r="C453" s="37" t="s">
        <v>6</v>
      </c>
      <c r="D453" s="37"/>
      <c r="E453" s="38"/>
      <c r="F453" s="39"/>
      <c r="G453" s="39"/>
      <c r="H453" s="59">
        <v>2493</v>
      </c>
      <c r="I453" s="59">
        <f t="shared" si="16"/>
        <v>0</v>
      </c>
      <c r="J453" s="59"/>
      <c r="K453" s="55"/>
      <c r="L453" s="2"/>
    </row>
    <row r="454" spans="1:12" hidden="1" x14ac:dyDescent="0.35">
      <c r="A454" s="37">
        <v>4310</v>
      </c>
      <c r="B454" s="37" t="s">
        <v>556</v>
      </c>
      <c r="C454" s="37" t="s">
        <v>6</v>
      </c>
      <c r="D454" s="37" t="s">
        <v>557</v>
      </c>
      <c r="E454" s="38"/>
      <c r="F454" s="39"/>
      <c r="G454" s="39"/>
      <c r="H454" s="59">
        <v>11489</v>
      </c>
      <c r="I454" s="59">
        <f t="shared" si="16"/>
        <v>0</v>
      </c>
      <c r="J454" s="59"/>
      <c r="K454" s="55"/>
      <c r="L454" s="2"/>
    </row>
    <row r="455" spans="1:12" hidden="1" x14ac:dyDescent="0.35">
      <c r="A455" s="37">
        <v>4320</v>
      </c>
      <c r="B455" s="37" t="s">
        <v>559</v>
      </c>
      <c r="C455" s="37" t="s">
        <v>6</v>
      </c>
      <c r="D455" s="37"/>
      <c r="E455" s="38"/>
      <c r="F455" s="39"/>
      <c r="G455" s="39"/>
      <c r="H455" s="59">
        <v>6936</v>
      </c>
      <c r="I455" s="59">
        <f t="shared" si="16"/>
        <v>0</v>
      </c>
      <c r="J455" s="59"/>
      <c r="K455" s="55"/>
      <c r="L455" s="2"/>
    </row>
    <row r="456" spans="1:12" ht="45" hidden="1" x14ac:dyDescent="0.35">
      <c r="A456" s="37">
        <v>4330</v>
      </c>
      <c r="B456" s="37" t="s">
        <v>560</v>
      </c>
      <c r="C456" s="37" t="s">
        <v>6</v>
      </c>
      <c r="D456" s="37"/>
      <c r="E456" s="38"/>
      <c r="F456" s="39"/>
      <c r="G456" s="39"/>
      <c r="H456" s="59">
        <v>2785</v>
      </c>
      <c r="I456" s="59">
        <f t="shared" si="16"/>
        <v>0</v>
      </c>
      <c r="J456" s="59"/>
      <c r="K456" s="55"/>
      <c r="L456" s="2"/>
    </row>
    <row r="457" spans="1:12" ht="30" hidden="1" x14ac:dyDescent="0.35">
      <c r="A457" s="37">
        <v>4340</v>
      </c>
      <c r="B457" s="37" t="s">
        <v>585</v>
      </c>
      <c r="C457" s="37" t="s">
        <v>6</v>
      </c>
      <c r="D457" s="37"/>
      <c r="E457" s="38"/>
      <c r="F457" s="39"/>
      <c r="G457" s="39"/>
      <c r="H457" s="59">
        <v>11197</v>
      </c>
      <c r="I457" s="59">
        <f t="shared" si="16"/>
        <v>0</v>
      </c>
      <c r="J457" s="59"/>
      <c r="K457" s="55"/>
      <c r="L457" s="2"/>
    </row>
    <row r="458" spans="1:12" hidden="1" x14ac:dyDescent="0.35">
      <c r="A458" s="37">
        <v>4350</v>
      </c>
      <c r="B458" s="37" t="s">
        <v>868</v>
      </c>
      <c r="C458" s="37" t="s">
        <v>751</v>
      </c>
      <c r="D458" s="37"/>
      <c r="E458" s="38"/>
      <c r="F458" s="39"/>
      <c r="G458" s="39"/>
      <c r="H458" s="59">
        <v>253</v>
      </c>
      <c r="I458" s="59">
        <f t="shared" si="16"/>
        <v>0</v>
      </c>
      <c r="J458" s="59"/>
      <c r="K458" s="55"/>
      <c r="L458" s="2"/>
    </row>
    <row r="459" spans="1:12" ht="45" hidden="1" x14ac:dyDescent="0.35">
      <c r="A459" s="37">
        <v>4360</v>
      </c>
      <c r="B459" s="37" t="s">
        <v>869</v>
      </c>
      <c r="C459" s="37" t="s">
        <v>6</v>
      </c>
      <c r="D459" s="37"/>
      <c r="E459" s="38"/>
      <c r="F459" s="39"/>
      <c r="G459" s="39"/>
      <c r="H459" s="59">
        <v>20880</v>
      </c>
      <c r="I459" s="59">
        <f t="shared" si="16"/>
        <v>0</v>
      </c>
      <c r="J459" s="59"/>
      <c r="K459" s="55"/>
      <c r="L459" s="2"/>
    </row>
    <row r="460" spans="1:12" hidden="1" x14ac:dyDescent="0.35">
      <c r="A460" s="37">
        <v>4370</v>
      </c>
      <c r="B460" s="37" t="s">
        <v>582</v>
      </c>
      <c r="C460" s="37" t="s">
        <v>6</v>
      </c>
      <c r="D460" s="37"/>
      <c r="E460" s="38"/>
      <c r="F460" s="39"/>
      <c r="G460" s="39"/>
      <c r="H460" s="59">
        <v>2454</v>
      </c>
      <c r="I460" s="59">
        <f t="shared" si="16"/>
        <v>0</v>
      </c>
      <c r="J460" s="59"/>
      <c r="K460" s="55"/>
      <c r="L460" s="2"/>
    </row>
    <row r="461" spans="1:12" hidden="1" x14ac:dyDescent="0.35">
      <c r="A461" s="37">
        <v>4380</v>
      </c>
      <c r="B461" s="37" t="s">
        <v>583</v>
      </c>
      <c r="C461" s="37" t="s">
        <v>6</v>
      </c>
      <c r="D461" s="37"/>
      <c r="E461" s="38"/>
      <c r="F461" s="39"/>
      <c r="G461" s="39"/>
      <c r="H461" s="59">
        <v>3563.5</v>
      </c>
      <c r="I461" s="59">
        <f t="shared" si="16"/>
        <v>0</v>
      </c>
      <c r="J461" s="59"/>
      <c r="K461" s="55"/>
      <c r="L461" s="2"/>
    </row>
    <row r="462" spans="1:12" hidden="1" x14ac:dyDescent="0.35">
      <c r="A462" s="37">
        <v>4390</v>
      </c>
      <c r="B462" s="37" t="s">
        <v>584</v>
      </c>
      <c r="C462" s="37" t="s">
        <v>6</v>
      </c>
      <c r="D462" s="37"/>
      <c r="E462" s="38"/>
      <c r="F462" s="39"/>
      <c r="G462" s="39"/>
      <c r="H462" s="59">
        <v>1586.5</v>
      </c>
      <c r="I462" s="59">
        <f t="shared" si="16"/>
        <v>0</v>
      </c>
      <c r="J462" s="59"/>
      <c r="K462" s="55"/>
      <c r="L462" s="2"/>
    </row>
    <row r="463" spans="1:12" hidden="1" x14ac:dyDescent="0.35">
      <c r="A463" s="37">
        <v>4400</v>
      </c>
      <c r="B463" s="37" t="s">
        <v>586</v>
      </c>
      <c r="C463" s="37" t="s">
        <v>6</v>
      </c>
      <c r="D463" s="37"/>
      <c r="E463" s="38"/>
      <c r="F463" s="39"/>
      <c r="G463" s="39"/>
      <c r="H463" s="59">
        <v>1326</v>
      </c>
      <c r="I463" s="59">
        <f t="shared" si="16"/>
        <v>0</v>
      </c>
      <c r="J463" s="59"/>
      <c r="K463" s="55"/>
      <c r="L463" s="2"/>
    </row>
    <row r="464" spans="1:12" hidden="1" x14ac:dyDescent="0.35">
      <c r="A464" s="37">
        <v>4410</v>
      </c>
      <c r="B464" s="37" t="s">
        <v>587</v>
      </c>
      <c r="C464" s="37" t="s">
        <v>6</v>
      </c>
      <c r="D464" s="37" t="s">
        <v>544</v>
      </c>
      <c r="E464" s="38"/>
      <c r="F464" s="39"/>
      <c r="G464" s="39"/>
      <c r="H464" s="59">
        <v>15839</v>
      </c>
      <c r="I464" s="59">
        <f t="shared" si="16"/>
        <v>0</v>
      </c>
      <c r="J464" s="59"/>
      <c r="K464" s="55"/>
      <c r="L464" s="2"/>
    </row>
    <row r="465" spans="1:13" ht="30" hidden="1" x14ac:dyDescent="0.35">
      <c r="A465" s="37">
        <v>4420</v>
      </c>
      <c r="B465" s="37" t="s">
        <v>588</v>
      </c>
      <c r="C465" s="37" t="s">
        <v>6</v>
      </c>
      <c r="D465" s="37" t="s">
        <v>544</v>
      </c>
      <c r="E465" s="38"/>
      <c r="F465" s="39"/>
      <c r="G465" s="39"/>
      <c r="H465" s="59">
        <v>5561</v>
      </c>
      <c r="I465" s="59">
        <f t="shared" si="16"/>
        <v>0</v>
      </c>
      <c r="J465" s="59"/>
      <c r="K465" s="55"/>
      <c r="L465" s="2"/>
    </row>
    <row r="466" spans="1:13" hidden="1" x14ac:dyDescent="0.35">
      <c r="A466" s="37">
        <v>4430</v>
      </c>
      <c r="B466" s="37" t="s">
        <v>589</v>
      </c>
      <c r="C466" s="37" t="s">
        <v>6</v>
      </c>
      <c r="D466" s="37" t="s">
        <v>544</v>
      </c>
      <c r="E466" s="38"/>
      <c r="F466" s="39"/>
      <c r="G466" s="39"/>
      <c r="H466" s="59">
        <v>2719</v>
      </c>
      <c r="I466" s="59">
        <f t="shared" si="16"/>
        <v>0</v>
      </c>
      <c r="J466" s="59"/>
      <c r="K466" s="55"/>
      <c r="L466" s="2"/>
    </row>
    <row r="467" spans="1:13" hidden="1" x14ac:dyDescent="0.35">
      <c r="A467" s="48">
        <v>4440</v>
      </c>
      <c r="B467" s="48" t="s">
        <v>870</v>
      </c>
      <c r="C467" s="48" t="s">
        <v>6</v>
      </c>
      <c r="D467" s="48"/>
      <c r="E467" s="49"/>
      <c r="F467" s="50"/>
      <c r="G467" s="50"/>
      <c r="H467" s="62">
        <v>4702</v>
      </c>
      <c r="I467" s="59">
        <f t="shared" si="16"/>
        <v>0</v>
      </c>
      <c r="J467" s="59"/>
      <c r="K467" s="55"/>
      <c r="L467" s="2"/>
    </row>
    <row r="468" spans="1:13" hidden="1" x14ac:dyDescent="0.35">
      <c r="A468" s="48">
        <v>4450</v>
      </c>
      <c r="B468" s="5" t="s">
        <v>919</v>
      </c>
      <c r="I468" s="59">
        <f t="shared" si="16"/>
        <v>0</v>
      </c>
      <c r="J468" s="59"/>
      <c r="K468" s="55"/>
      <c r="L468" s="2"/>
    </row>
    <row r="469" spans="1:13" hidden="1" x14ac:dyDescent="0.35">
      <c r="A469" s="48">
        <v>4460</v>
      </c>
      <c r="B469" s="48" t="s">
        <v>907</v>
      </c>
      <c r="C469" s="48" t="s">
        <v>6</v>
      </c>
      <c r="D469" s="48"/>
      <c r="E469" s="58"/>
      <c r="F469" s="50"/>
      <c r="G469" s="50"/>
      <c r="H469" s="62">
        <v>5391</v>
      </c>
      <c r="I469" s="59">
        <f t="shared" si="16"/>
        <v>0</v>
      </c>
      <c r="J469" s="59"/>
      <c r="K469" s="56"/>
      <c r="L469" s="2"/>
    </row>
    <row r="470" spans="1:13" hidden="1" x14ac:dyDescent="0.35">
      <c r="A470" s="48">
        <v>4470</v>
      </c>
      <c r="B470" s="48" t="s">
        <v>908</v>
      </c>
      <c r="C470" s="48" t="s">
        <v>6</v>
      </c>
      <c r="D470" s="48"/>
      <c r="E470" s="58"/>
      <c r="F470" s="50"/>
      <c r="G470" s="50"/>
      <c r="H470" s="62">
        <v>718</v>
      </c>
      <c r="I470" s="59">
        <f t="shared" si="16"/>
        <v>0</v>
      </c>
      <c r="J470" s="59"/>
      <c r="K470" s="55"/>
      <c r="L470" s="2"/>
    </row>
    <row r="471" spans="1:13" ht="30" hidden="1" x14ac:dyDescent="0.35">
      <c r="A471" s="48">
        <v>4480</v>
      </c>
      <c r="B471" s="48" t="s">
        <v>909</v>
      </c>
      <c r="C471" s="48" t="s">
        <v>6</v>
      </c>
      <c r="D471" s="48"/>
      <c r="E471" s="58"/>
      <c r="F471" s="50"/>
      <c r="G471" s="50"/>
      <c r="H471" s="62">
        <v>100</v>
      </c>
      <c r="I471" s="59">
        <f t="shared" si="16"/>
        <v>0</v>
      </c>
      <c r="J471" s="59"/>
      <c r="K471" s="55"/>
      <c r="L471" s="2"/>
    </row>
    <row r="472" spans="1:13" ht="30" hidden="1" x14ac:dyDescent="0.35">
      <c r="A472" s="48">
        <v>4490</v>
      </c>
      <c r="B472" s="48" t="s">
        <v>910</v>
      </c>
      <c r="C472" s="48" t="s">
        <v>751</v>
      </c>
      <c r="D472" s="48"/>
      <c r="E472" s="58"/>
      <c r="F472" s="50"/>
      <c r="G472" s="50"/>
      <c r="H472" s="62">
        <v>236</v>
      </c>
      <c r="I472" s="59">
        <f t="shared" si="16"/>
        <v>0</v>
      </c>
      <c r="J472" s="59"/>
      <c r="K472" s="55"/>
      <c r="L472" s="2"/>
      <c r="M472" s="2"/>
    </row>
    <row r="473" spans="1:13" hidden="1" x14ac:dyDescent="0.35">
      <c r="A473" s="48">
        <v>4500</v>
      </c>
      <c r="B473" s="48" t="s">
        <v>918</v>
      </c>
      <c r="C473" s="48" t="s">
        <v>6</v>
      </c>
      <c r="D473" s="63" t="s">
        <v>920</v>
      </c>
      <c r="E473" s="58"/>
      <c r="F473" s="50"/>
      <c r="G473" s="50"/>
      <c r="H473" s="62">
        <v>13471</v>
      </c>
      <c r="I473" s="59">
        <f t="shared" si="16"/>
        <v>0</v>
      </c>
      <c r="J473" s="59"/>
      <c r="K473" s="55"/>
      <c r="L473" s="2"/>
    </row>
    <row r="474" spans="1:13" hidden="1" x14ac:dyDescent="0.35">
      <c r="A474" s="48">
        <v>4510</v>
      </c>
      <c r="B474" s="48" t="s">
        <v>913</v>
      </c>
      <c r="C474" s="48" t="s">
        <v>6</v>
      </c>
      <c r="D474" s="63" t="s">
        <v>921</v>
      </c>
      <c r="E474" s="58"/>
      <c r="F474" s="50"/>
      <c r="G474" s="50"/>
      <c r="H474" s="62">
        <v>272</v>
      </c>
      <c r="I474" s="59">
        <f t="shared" si="16"/>
        <v>0</v>
      </c>
      <c r="J474" s="59"/>
      <c r="K474" s="55"/>
      <c r="L474" s="2"/>
    </row>
    <row r="475" spans="1:13" hidden="1" x14ac:dyDescent="0.35">
      <c r="A475" s="48">
        <v>4520</v>
      </c>
      <c r="B475" s="48" t="s">
        <v>914</v>
      </c>
      <c r="C475" s="48" t="s">
        <v>6</v>
      </c>
      <c r="D475" s="63" t="s">
        <v>922</v>
      </c>
      <c r="E475" s="58"/>
      <c r="F475" s="50"/>
      <c r="G475" s="50"/>
      <c r="H475" s="62">
        <v>445</v>
      </c>
      <c r="I475" s="59">
        <f t="shared" si="16"/>
        <v>0</v>
      </c>
      <c r="J475" s="59"/>
      <c r="K475" s="55"/>
      <c r="L475" s="2"/>
    </row>
    <row r="476" spans="1:13" hidden="1" x14ac:dyDescent="0.35">
      <c r="A476" s="48">
        <v>4530</v>
      </c>
      <c r="B476" s="48" t="s">
        <v>915</v>
      </c>
      <c r="C476" s="48" t="s">
        <v>6</v>
      </c>
      <c r="D476" s="63" t="s">
        <v>923</v>
      </c>
      <c r="E476" s="58"/>
      <c r="F476" s="50"/>
      <c r="G476" s="50"/>
      <c r="H476" s="62">
        <v>139</v>
      </c>
      <c r="I476" s="59">
        <f t="shared" si="16"/>
        <v>0</v>
      </c>
      <c r="J476" s="59"/>
      <c r="K476" s="55"/>
      <c r="L476" s="2"/>
    </row>
    <row r="477" spans="1:13" hidden="1" x14ac:dyDescent="0.35">
      <c r="A477" s="48">
        <v>4540</v>
      </c>
      <c r="B477" s="48" t="s">
        <v>916</v>
      </c>
      <c r="C477" s="48" t="s">
        <v>6</v>
      </c>
      <c r="D477" s="48"/>
      <c r="E477" s="58"/>
      <c r="F477" s="50"/>
      <c r="G477" s="50"/>
      <c r="H477" s="62">
        <v>1200</v>
      </c>
      <c r="I477" s="59">
        <f t="shared" si="16"/>
        <v>0</v>
      </c>
      <c r="J477" s="59"/>
      <c r="K477" s="55"/>
      <c r="L477" s="2"/>
    </row>
    <row r="478" spans="1:13" hidden="1" x14ac:dyDescent="0.35">
      <c r="A478" s="48">
        <v>4550</v>
      </c>
      <c r="B478" s="48" t="s">
        <v>917</v>
      </c>
      <c r="C478" s="48" t="s">
        <v>6</v>
      </c>
      <c r="D478" s="48"/>
      <c r="E478" s="58"/>
      <c r="F478" s="50"/>
      <c r="G478" s="50"/>
      <c r="H478" s="62">
        <v>350</v>
      </c>
      <c r="I478" s="59">
        <f t="shared" si="16"/>
        <v>0</v>
      </c>
      <c r="J478" s="59"/>
      <c r="K478" s="55"/>
      <c r="L478" s="2"/>
    </row>
    <row r="479" spans="1:13" ht="28.5" hidden="1" x14ac:dyDescent="0.35">
      <c r="A479" s="48">
        <v>4560</v>
      </c>
      <c r="B479" s="48" t="s">
        <v>924</v>
      </c>
      <c r="C479" s="48" t="s">
        <v>6</v>
      </c>
      <c r="D479" s="64" t="s">
        <v>925</v>
      </c>
      <c r="E479" s="58"/>
      <c r="F479" s="50"/>
      <c r="G479" s="50"/>
      <c r="H479" s="62">
        <v>17379.1319</v>
      </c>
      <c r="I479" s="59">
        <f t="shared" si="16"/>
        <v>0</v>
      </c>
      <c r="J479" s="59"/>
      <c r="K479" s="55"/>
      <c r="L479" s="2"/>
    </row>
    <row r="480" spans="1:13" hidden="1" x14ac:dyDescent="0.35">
      <c r="A480" s="66"/>
      <c r="B480" s="66"/>
      <c r="C480" s="66"/>
      <c r="D480" s="67"/>
      <c r="E480" s="68"/>
      <c r="F480" s="69"/>
      <c r="G480" s="69"/>
      <c r="H480" s="70"/>
      <c r="I480" s="59">
        <f t="shared" si="16"/>
        <v>0</v>
      </c>
      <c r="J480" s="86"/>
      <c r="K480" s="71"/>
      <c r="L480" s="2"/>
    </row>
    <row r="481" spans="1:12" ht="31.5" hidden="1" x14ac:dyDescent="0.35">
      <c r="A481" s="48" t="s">
        <v>943</v>
      </c>
      <c r="B481" s="48" t="s">
        <v>933</v>
      </c>
      <c r="C481" s="48" t="s">
        <v>6</v>
      </c>
      <c r="D481" s="64" t="s">
        <v>934</v>
      </c>
      <c r="E481" s="48" t="s">
        <v>944</v>
      </c>
      <c r="F481" s="50"/>
      <c r="G481" s="50"/>
      <c r="H481" s="62">
        <v>3348</v>
      </c>
      <c r="I481" s="59">
        <f t="shared" si="16"/>
        <v>0</v>
      </c>
      <c r="J481" s="59"/>
      <c r="K481" s="56" t="s">
        <v>942</v>
      </c>
      <c r="L481" s="2"/>
    </row>
    <row r="482" spans="1:12" ht="31.5" hidden="1" x14ac:dyDescent="0.35">
      <c r="A482" s="48" t="s">
        <v>943</v>
      </c>
      <c r="B482" s="48" t="s">
        <v>935</v>
      </c>
      <c r="C482" s="48" t="s">
        <v>6</v>
      </c>
      <c r="D482" s="64" t="s">
        <v>937</v>
      </c>
      <c r="E482" s="48" t="s">
        <v>945</v>
      </c>
      <c r="F482" s="50"/>
      <c r="G482" s="50"/>
      <c r="H482" s="62">
        <v>2690</v>
      </c>
      <c r="I482" s="59">
        <f t="shared" si="16"/>
        <v>0</v>
      </c>
      <c r="J482" s="59"/>
      <c r="K482" s="56" t="s">
        <v>942</v>
      </c>
      <c r="L482" s="2"/>
    </row>
    <row r="483" spans="1:12" ht="31.5" hidden="1" x14ac:dyDescent="0.35">
      <c r="A483" s="48" t="s">
        <v>943</v>
      </c>
      <c r="B483" s="48" t="s">
        <v>936</v>
      </c>
      <c r="C483" s="48" t="s">
        <v>6</v>
      </c>
      <c r="D483" s="64" t="s">
        <v>938</v>
      </c>
      <c r="E483" s="48" t="s">
        <v>946</v>
      </c>
      <c r="F483" s="50"/>
      <c r="G483" s="50"/>
      <c r="H483" s="62">
        <v>10705</v>
      </c>
      <c r="I483" s="59">
        <f t="shared" si="16"/>
        <v>0</v>
      </c>
      <c r="J483" s="59"/>
      <c r="K483" s="56" t="s">
        <v>942</v>
      </c>
      <c r="L483" s="2"/>
    </row>
    <row r="484" spans="1:12" ht="31.5" hidden="1" x14ac:dyDescent="0.35">
      <c r="A484" s="48" t="s">
        <v>943</v>
      </c>
      <c r="B484" s="48" t="s">
        <v>948</v>
      </c>
      <c r="C484" s="48" t="s">
        <v>6</v>
      </c>
      <c r="D484" s="64" t="s">
        <v>949</v>
      </c>
      <c r="E484" s="48" t="s">
        <v>947</v>
      </c>
      <c r="F484" s="50"/>
      <c r="G484" s="50"/>
      <c r="H484" s="62">
        <v>1577</v>
      </c>
      <c r="I484" s="59">
        <f t="shared" si="16"/>
        <v>0</v>
      </c>
      <c r="J484" s="59"/>
      <c r="K484" s="56" t="s">
        <v>942</v>
      </c>
      <c r="L484" s="2"/>
    </row>
    <row r="485" spans="1:12" ht="31.5" hidden="1" x14ac:dyDescent="0.35">
      <c r="A485" s="48" t="s">
        <v>943</v>
      </c>
      <c r="B485" s="48" t="s">
        <v>940</v>
      </c>
      <c r="C485" s="48" t="s">
        <v>6</v>
      </c>
      <c r="D485" s="64" t="s">
        <v>939</v>
      </c>
      <c r="E485" s="48" t="s">
        <v>950</v>
      </c>
      <c r="F485" s="50"/>
      <c r="G485" s="50"/>
      <c r="H485" s="62">
        <v>132</v>
      </c>
      <c r="I485" s="59">
        <f t="shared" si="16"/>
        <v>0</v>
      </c>
      <c r="J485" s="59"/>
      <c r="K485" s="56" t="s">
        <v>942</v>
      </c>
      <c r="L485" s="2"/>
    </row>
    <row r="486" spans="1:12" ht="31.5" hidden="1" x14ac:dyDescent="0.35">
      <c r="A486" s="48" t="s">
        <v>943</v>
      </c>
      <c r="B486" s="48" t="s">
        <v>940</v>
      </c>
      <c r="C486" s="48" t="s">
        <v>6</v>
      </c>
      <c r="D486" s="64" t="s">
        <v>941</v>
      </c>
      <c r="E486" s="48" t="s">
        <v>951</v>
      </c>
      <c r="F486" s="50"/>
      <c r="G486" s="50"/>
      <c r="H486" s="62">
        <v>104</v>
      </c>
      <c r="I486" s="59">
        <f t="shared" si="16"/>
        <v>0</v>
      </c>
      <c r="J486" s="59"/>
      <c r="K486" s="56" t="s">
        <v>942</v>
      </c>
      <c r="L486" s="2"/>
    </row>
    <row r="487" spans="1:12" s="51" customFormat="1" ht="45.75" thickBot="1" x14ac:dyDescent="0.25">
      <c r="A487" s="48" t="s">
        <v>943</v>
      </c>
      <c r="B487" s="48" t="s">
        <v>961</v>
      </c>
      <c r="C487" s="48" t="s">
        <v>959</v>
      </c>
      <c r="D487" s="37" t="s">
        <v>960</v>
      </c>
      <c r="E487" s="48" t="s">
        <v>962</v>
      </c>
      <c r="F487" s="50">
        <v>1</v>
      </c>
      <c r="G487" s="50">
        <v>0</v>
      </c>
      <c r="H487" s="62">
        <v>64782</v>
      </c>
      <c r="I487" s="59">
        <f t="shared" ref="I487" si="17">SUM(F487:F487)*H487</f>
        <v>64782</v>
      </c>
      <c r="J487" s="62">
        <f>H487*G487</f>
        <v>0</v>
      </c>
      <c r="K487" s="56" t="s">
        <v>942</v>
      </c>
    </row>
    <row r="488" spans="1:12" ht="24" customHeight="1" thickBot="1" x14ac:dyDescent="0.4">
      <c r="A488" s="90" t="s">
        <v>874</v>
      </c>
      <c r="B488" s="91"/>
      <c r="C488" s="91"/>
      <c r="D488" s="91"/>
      <c r="E488" s="92"/>
      <c r="F488" s="84">
        <v>0</v>
      </c>
      <c r="G488" s="84"/>
      <c r="H488" s="57"/>
      <c r="I488" s="76">
        <f>SUM(I11:I487)</f>
        <v>76604</v>
      </c>
      <c r="J488" s="87">
        <f>SUM(J26:J487)</f>
        <v>5750</v>
      </c>
      <c r="K488" s="76"/>
      <c r="L488" s="2"/>
    </row>
    <row r="489" spans="1:12" ht="24" customHeight="1" thickBot="1" x14ac:dyDescent="0.4">
      <c r="A489" s="90" t="s">
        <v>873</v>
      </c>
      <c r="B489" s="91"/>
      <c r="C489" s="91"/>
      <c r="D489" s="91"/>
      <c r="E489" s="92"/>
      <c r="F489" s="84">
        <v>0</v>
      </c>
      <c r="G489" s="84"/>
      <c r="H489" s="57"/>
      <c r="I489" s="76">
        <f>I488*0.17</f>
        <v>13022.68</v>
      </c>
      <c r="J489" s="76">
        <f>J488*0.17</f>
        <v>977.50000000000011</v>
      </c>
      <c r="K489" s="76"/>
      <c r="L489" s="2"/>
    </row>
    <row r="490" spans="1:12" ht="24" customHeight="1" thickBot="1" x14ac:dyDescent="0.4">
      <c r="A490" s="90" t="s">
        <v>875</v>
      </c>
      <c r="B490" s="91"/>
      <c r="C490" s="91"/>
      <c r="D490" s="91"/>
      <c r="E490" s="92"/>
      <c r="F490" s="84">
        <v>0</v>
      </c>
      <c r="G490" s="84"/>
      <c r="H490" s="57"/>
      <c r="I490" s="76">
        <f>I489+I488</f>
        <v>89626.68</v>
      </c>
      <c r="J490" s="76">
        <f>J488+J489</f>
        <v>6727.5</v>
      </c>
      <c r="K490" s="76"/>
      <c r="L490" s="2"/>
    </row>
    <row r="491" spans="1:12" x14ac:dyDescent="0.35">
      <c r="A491" s="2"/>
      <c r="D491" s="89"/>
      <c r="E491" s="89"/>
      <c r="F491" s="32"/>
      <c r="G491" s="32"/>
      <c r="I491" s="13"/>
      <c r="J491" s="13"/>
      <c r="K491" s="2"/>
      <c r="L491" s="2"/>
    </row>
    <row r="492" spans="1:12" ht="56.25" customHeight="1" x14ac:dyDescent="0.35">
      <c r="A492" s="2"/>
      <c r="D492" s="14"/>
      <c r="F492" s="30"/>
      <c r="G492" s="30"/>
      <c r="I492" s="88"/>
      <c r="J492" s="88"/>
      <c r="K492" s="88"/>
    </row>
    <row r="493" spans="1:12" x14ac:dyDescent="0.35">
      <c r="A493" s="2"/>
      <c r="D493" s="14"/>
      <c r="K493" s="2"/>
    </row>
    <row r="494" spans="1:12" x14ac:dyDescent="0.35">
      <c r="B494" s="1"/>
      <c r="C494" s="1"/>
      <c r="D494" s="1"/>
      <c r="E494" s="1"/>
      <c r="F494" s="1"/>
      <c r="G494" s="1"/>
      <c r="K494" s="2"/>
      <c r="L494" s="2"/>
    </row>
    <row r="495" spans="1:12" x14ac:dyDescent="0.35">
      <c r="B495" s="1"/>
      <c r="C495" s="1"/>
      <c r="D495" s="1"/>
      <c r="E495" s="1"/>
      <c r="F495" s="1"/>
      <c r="G495" s="1"/>
      <c r="K495" s="2"/>
      <c r="L495" s="2"/>
    </row>
    <row r="496" spans="1:12" x14ac:dyDescent="0.35">
      <c r="B496" s="1"/>
      <c r="C496" s="1"/>
      <c r="D496" s="1"/>
      <c r="E496" s="1"/>
      <c r="F496" s="1"/>
      <c r="G496" s="1"/>
      <c r="K496" s="2"/>
      <c r="L496" s="2"/>
    </row>
    <row r="497" spans="1:12" x14ac:dyDescent="0.35">
      <c r="B497" s="1"/>
      <c r="C497" s="1"/>
      <c r="D497" s="1"/>
      <c r="E497" s="1"/>
      <c r="F497" s="1"/>
      <c r="G497" s="1"/>
      <c r="K497" s="2"/>
      <c r="L497" s="2"/>
    </row>
    <row r="498" spans="1:12" x14ac:dyDescent="0.35">
      <c r="B498" s="1"/>
      <c r="C498" s="1"/>
      <c r="D498" s="1"/>
      <c r="E498" s="1"/>
      <c r="F498" s="1"/>
      <c r="G498" s="1"/>
      <c r="K498" s="2"/>
      <c r="L498" s="2"/>
    </row>
    <row r="499" spans="1:12" x14ac:dyDescent="0.35">
      <c r="B499" s="1"/>
      <c r="C499" s="1"/>
      <c r="D499" s="1"/>
      <c r="E499" s="1"/>
      <c r="F499" s="1"/>
      <c r="G499" s="1"/>
      <c r="K499" s="2"/>
      <c r="L499" s="2"/>
    </row>
    <row r="500" spans="1:12" x14ac:dyDescent="0.35">
      <c r="B500" s="1"/>
      <c r="C500" s="1"/>
      <c r="D500" s="1"/>
      <c r="E500" s="1"/>
      <c r="F500" s="1"/>
      <c r="G500" s="1"/>
      <c r="K500" s="2"/>
      <c r="L500" s="2"/>
    </row>
    <row r="501" spans="1:12" x14ac:dyDescent="0.35">
      <c r="B501" s="1"/>
      <c r="C501" s="1"/>
      <c r="D501" s="1"/>
      <c r="E501" s="1"/>
      <c r="F501" s="1"/>
      <c r="G501" s="1"/>
      <c r="K501" s="2"/>
      <c r="L501" s="2"/>
    </row>
    <row r="502" spans="1:12" x14ac:dyDescent="0.35">
      <c r="B502" s="1"/>
      <c r="C502" s="1"/>
      <c r="D502" s="1"/>
      <c r="E502" s="1"/>
      <c r="F502" s="1"/>
      <c r="G502" s="1"/>
      <c r="K502" s="2"/>
      <c r="L502" s="2"/>
    </row>
    <row r="503" spans="1:12" x14ac:dyDescent="0.35">
      <c r="A503" s="2"/>
      <c r="D503" s="14"/>
      <c r="K503" s="2"/>
      <c r="L503" s="2"/>
    </row>
    <row r="504" spans="1:12" x14ac:dyDescent="0.35">
      <c r="A504" s="2"/>
      <c r="D504" s="14"/>
      <c r="K504" s="2"/>
      <c r="L504" s="2"/>
    </row>
    <row r="505" spans="1:12" x14ac:dyDescent="0.35">
      <c r="A505" s="2"/>
      <c r="D505" s="14"/>
      <c r="K505" s="2"/>
      <c r="L505" s="2"/>
    </row>
    <row r="506" spans="1:12" x14ac:dyDescent="0.35">
      <c r="A506" s="2"/>
      <c r="D506" s="14"/>
      <c r="K506" s="2"/>
      <c r="L506" s="2"/>
    </row>
    <row r="507" spans="1:12" x14ac:dyDescent="0.35">
      <c r="A507" s="2"/>
      <c r="D507" s="14"/>
      <c r="K507" s="2"/>
      <c r="L507" s="2"/>
    </row>
    <row r="508" spans="1:12" x14ac:dyDescent="0.35">
      <c r="A508" s="2"/>
      <c r="D508" s="14"/>
      <c r="K508" s="2"/>
      <c r="L508" s="2"/>
    </row>
    <row r="509" spans="1:12" x14ac:dyDescent="0.35">
      <c r="A509" s="2"/>
      <c r="D509" s="14"/>
      <c r="K509" s="2"/>
      <c r="L509" s="2"/>
    </row>
    <row r="510" spans="1:12" x14ac:dyDescent="0.35">
      <c r="A510" s="2"/>
      <c r="D510" s="14"/>
      <c r="K510" s="2"/>
      <c r="L510" s="2"/>
    </row>
    <row r="511" spans="1:12" x14ac:dyDescent="0.35">
      <c r="A511" s="2"/>
      <c r="D511" s="14"/>
      <c r="K511" s="2"/>
      <c r="L511" s="2"/>
    </row>
    <row r="512" spans="1:12" x14ac:dyDescent="0.35">
      <c r="A512" s="2"/>
      <c r="D512" s="14"/>
      <c r="K512" s="2"/>
      <c r="L512" s="2"/>
    </row>
    <row r="513" spans="1:12" x14ac:dyDescent="0.35">
      <c r="A513" s="2"/>
      <c r="D513" s="14"/>
      <c r="K513" s="2"/>
      <c r="L513" s="2"/>
    </row>
    <row r="514" spans="1:12" x14ac:dyDescent="0.35">
      <c r="A514" s="2"/>
      <c r="D514" s="14"/>
      <c r="K514" s="2"/>
      <c r="L514" s="2"/>
    </row>
    <row r="515" spans="1:12" x14ac:dyDescent="0.35">
      <c r="A515" s="2"/>
      <c r="D515" s="14"/>
      <c r="K515" s="2"/>
      <c r="L515" s="2"/>
    </row>
    <row r="516" spans="1:12" x14ac:dyDescent="0.35">
      <c r="A516" s="2"/>
      <c r="D516" s="14"/>
      <c r="K516" s="2"/>
      <c r="L516" s="2"/>
    </row>
    <row r="517" spans="1:12" x14ac:dyDescent="0.35">
      <c r="A517" s="2"/>
      <c r="D517" s="14"/>
      <c r="K517" s="2"/>
      <c r="L517" s="2"/>
    </row>
    <row r="518" spans="1:12" x14ac:dyDescent="0.35">
      <c r="A518" s="2"/>
      <c r="D518" s="14"/>
      <c r="K518" s="2"/>
      <c r="L518" s="2"/>
    </row>
    <row r="519" spans="1:12" x14ac:dyDescent="0.35">
      <c r="A519" s="2"/>
      <c r="D519" s="14"/>
      <c r="K519" s="2"/>
      <c r="L519" s="2"/>
    </row>
    <row r="520" spans="1:12" x14ac:dyDescent="0.35">
      <c r="A520" s="2"/>
      <c r="D520" s="14"/>
      <c r="K520" s="2"/>
      <c r="L520" s="2"/>
    </row>
    <row r="521" spans="1:12" x14ac:dyDescent="0.35">
      <c r="A521" s="2"/>
      <c r="D521" s="14"/>
      <c r="K521" s="2"/>
      <c r="L521" s="2"/>
    </row>
    <row r="522" spans="1:12" x14ac:dyDescent="0.35">
      <c r="A522" s="2"/>
      <c r="D522" s="14"/>
      <c r="K522" s="2"/>
      <c r="L522" s="2"/>
    </row>
    <row r="523" spans="1:12" x14ac:dyDescent="0.35">
      <c r="A523" s="2"/>
      <c r="D523" s="14"/>
      <c r="K523" s="2"/>
      <c r="L523" s="2"/>
    </row>
    <row r="524" spans="1:12" x14ac:dyDescent="0.35">
      <c r="A524" s="2"/>
      <c r="D524" s="14"/>
      <c r="K524" s="2"/>
      <c r="L524" s="2"/>
    </row>
    <row r="525" spans="1:12" x14ac:dyDescent="0.35">
      <c r="A525" s="2"/>
      <c r="D525" s="14"/>
      <c r="K525" s="2"/>
      <c r="L525" s="2"/>
    </row>
    <row r="526" spans="1:12" x14ac:dyDescent="0.35">
      <c r="A526" s="2"/>
      <c r="D526" s="14"/>
      <c r="K526" s="2"/>
      <c r="L526" s="2"/>
    </row>
    <row r="527" spans="1:12" x14ac:dyDescent="0.35">
      <c r="A527" s="2"/>
      <c r="D527" s="14"/>
      <c r="K527" s="2"/>
      <c r="L527" s="2"/>
    </row>
    <row r="528" spans="1:12" x14ac:dyDescent="0.35">
      <c r="A528" s="2"/>
      <c r="D528" s="14"/>
      <c r="K528" s="2"/>
      <c r="L528" s="2"/>
    </row>
    <row r="529" spans="1:12" x14ac:dyDescent="0.35">
      <c r="A529" s="2"/>
      <c r="D529" s="14"/>
      <c r="K529" s="2"/>
      <c r="L529" s="2"/>
    </row>
    <row r="530" spans="1:12" x14ac:dyDescent="0.35">
      <c r="A530" s="2"/>
      <c r="D530" s="14"/>
      <c r="K530" s="2"/>
      <c r="L530" s="2"/>
    </row>
    <row r="531" spans="1:12" x14ac:dyDescent="0.35">
      <c r="A531" s="2"/>
      <c r="D531" s="14"/>
      <c r="K531" s="2"/>
      <c r="L531" s="2"/>
    </row>
    <row r="532" spans="1:12" x14ac:dyDescent="0.35">
      <c r="A532" s="2"/>
      <c r="D532" s="14"/>
      <c r="K532" s="2"/>
      <c r="L532" s="2"/>
    </row>
    <row r="533" spans="1:12" x14ac:dyDescent="0.35">
      <c r="A533" s="2"/>
      <c r="D533" s="14"/>
      <c r="K533" s="2"/>
      <c r="L533" s="2"/>
    </row>
    <row r="534" spans="1:12" x14ac:dyDescent="0.35">
      <c r="A534" s="2"/>
      <c r="D534" s="14"/>
      <c r="K534" s="2"/>
      <c r="L534" s="2"/>
    </row>
    <row r="535" spans="1:12" x14ac:dyDescent="0.35">
      <c r="A535" s="2"/>
      <c r="D535" s="14"/>
      <c r="K535" s="2"/>
      <c r="L535" s="2"/>
    </row>
    <row r="536" spans="1:12" x14ac:dyDescent="0.35">
      <c r="A536" s="2"/>
      <c r="D536" s="14"/>
      <c r="K536" s="2"/>
      <c r="L536" s="2"/>
    </row>
    <row r="537" spans="1:12" x14ac:dyDescent="0.35">
      <c r="A537" s="2"/>
      <c r="D537" s="14"/>
      <c r="K537" s="2"/>
      <c r="L537" s="2"/>
    </row>
    <row r="538" spans="1:12" x14ac:dyDescent="0.35">
      <c r="A538" s="2"/>
      <c r="D538" s="14"/>
      <c r="K538" s="2"/>
      <c r="L538" s="2"/>
    </row>
    <row r="539" spans="1:12" x14ac:dyDescent="0.35">
      <c r="A539" s="2"/>
      <c r="D539" s="14"/>
      <c r="K539" s="2"/>
      <c r="L539" s="2"/>
    </row>
    <row r="540" spans="1:12" x14ac:dyDescent="0.35">
      <c r="A540" s="2"/>
      <c r="D540" s="14"/>
      <c r="K540" s="2"/>
      <c r="L540" s="2"/>
    </row>
    <row r="541" spans="1:12" x14ac:dyDescent="0.35">
      <c r="A541" s="2"/>
      <c r="D541" s="14"/>
      <c r="K541" s="2"/>
      <c r="L541" s="2"/>
    </row>
    <row r="542" spans="1:12" x14ac:dyDescent="0.35">
      <c r="A542" s="2"/>
      <c r="D542" s="14"/>
      <c r="K542" s="2"/>
      <c r="L542" s="2"/>
    </row>
    <row r="543" spans="1:12" x14ac:dyDescent="0.35">
      <c r="A543" s="2"/>
      <c r="D543" s="14"/>
      <c r="K543" s="2"/>
      <c r="L543" s="2"/>
    </row>
    <row r="544" spans="1:12" x14ac:dyDescent="0.35">
      <c r="A544" s="2"/>
      <c r="D544" s="14"/>
      <c r="K544" s="2"/>
      <c r="L544" s="2"/>
    </row>
    <row r="545" spans="1:12" x14ac:dyDescent="0.35">
      <c r="A545" s="2"/>
      <c r="D545" s="14"/>
      <c r="K545" s="2"/>
      <c r="L545" s="2"/>
    </row>
    <row r="546" spans="1:12" x14ac:dyDescent="0.35">
      <c r="A546" s="2"/>
      <c r="D546" s="14"/>
      <c r="K546" s="2"/>
      <c r="L546" s="2"/>
    </row>
    <row r="547" spans="1:12" x14ac:dyDescent="0.35">
      <c r="A547" s="2"/>
      <c r="D547" s="14"/>
      <c r="K547" s="2"/>
      <c r="L547" s="2"/>
    </row>
    <row r="548" spans="1:12" x14ac:dyDescent="0.35">
      <c r="A548" s="2"/>
      <c r="D548" s="14"/>
      <c r="K548" s="2"/>
      <c r="L548" s="2"/>
    </row>
    <row r="549" spans="1:12" x14ac:dyDescent="0.35">
      <c r="A549" s="2"/>
      <c r="D549" s="14"/>
      <c r="K549" s="2"/>
      <c r="L549" s="2"/>
    </row>
    <row r="550" spans="1:12" x14ac:dyDescent="0.35">
      <c r="A550" s="2"/>
      <c r="D550" s="14"/>
      <c r="K550" s="2"/>
      <c r="L550" s="2"/>
    </row>
    <row r="551" spans="1:12" x14ac:dyDescent="0.35">
      <c r="A551" s="2"/>
      <c r="D551" s="14"/>
      <c r="K551" s="2"/>
      <c r="L551" s="2"/>
    </row>
    <row r="552" spans="1:12" x14ac:dyDescent="0.35">
      <c r="A552" s="2"/>
      <c r="D552" s="14"/>
      <c r="K552" s="2"/>
      <c r="L552" s="2"/>
    </row>
    <row r="553" spans="1:12" x14ac:dyDescent="0.35">
      <c r="A553" s="2"/>
      <c r="D553" s="14"/>
      <c r="K553" s="2"/>
      <c r="L553" s="2"/>
    </row>
    <row r="554" spans="1:12" x14ac:dyDescent="0.35">
      <c r="A554" s="2"/>
      <c r="D554" s="14"/>
      <c r="K554" s="2"/>
      <c r="L554" s="2"/>
    </row>
    <row r="555" spans="1:12" x14ac:dyDescent="0.35">
      <c r="A555" s="2"/>
      <c r="D555" s="14"/>
      <c r="K555" s="2"/>
      <c r="L555" s="2"/>
    </row>
    <row r="556" spans="1:12" x14ac:dyDescent="0.35">
      <c r="A556" s="2"/>
      <c r="D556" s="14"/>
      <c r="K556" s="2"/>
      <c r="L556" s="2"/>
    </row>
    <row r="557" spans="1:12" x14ac:dyDescent="0.35">
      <c r="A557" s="2"/>
      <c r="D557" s="14"/>
      <c r="K557" s="2"/>
      <c r="L557" s="2"/>
    </row>
    <row r="558" spans="1:12" x14ac:dyDescent="0.35">
      <c r="A558" s="2"/>
      <c r="D558" s="14"/>
      <c r="K558" s="2"/>
      <c r="L558" s="2"/>
    </row>
    <row r="559" spans="1:12" x14ac:dyDescent="0.35">
      <c r="A559" s="2"/>
      <c r="D559" s="14"/>
      <c r="K559" s="2"/>
      <c r="L559" s="2"/>
    </row>
    <row r="560" spans="1:12" x14ac:dyDescent="0.35">
      <c r="A560" s="2"/>
      <c r="D560" s="14"/>
      <c r="K560" s="2"/>
      <c r="L560" s="2"/>
    </row>
    <row r="561" spans="1:12" x14ac:dyDescent="0.35">
      <c r="A561" s="2"/>
      <c r="D561" s="14"/>
      <c r="K561" s="2"/>
      <c r="L561" s="2"/>
    </row>
    <row r="562" spans="1:12" x14ac:dyDescent="0.35">
      <c r="A562" s="2"/>
      <c r="D562" s="14"/>
      <c r="K562" s="2"/>
      <c r="L562" s="2"/>
    </row>
    <row r="563" spans="1:12" x14ac:dyDescent="0.35">
      <c r="A563" s="2"/>
      <c r="D563" s="14"/>
      <c r="K563" s="2"/>
      <c r="L563" s="2"/>
    </row>
    <row r="564" spans="1:12" x14ac:dyDescent="0.35">
      <c r="A564" s="2"/>
      <c r="D564" s="14"/>
      <c r="K564" s="2"/>
      <c r="L564" s="2"/>
    </row>
    <row r="565" spans="1:12" x14ac:dyDescent="0.35">
      <c r="A565" s="2"/>
      <c r="D565" s="14"/>
      <c r="K565" s="2"/>
      <c r="L565" s="2"/>
    </row>
    <row r="566" spans="1:12" x14ac:dyDescent="0.35">
      <c r="A566" s="2"/>
      <c r="D566" s="14"/>
      <c r="K566" s="2"/>
      <c r="L566" s="2"/>
    </row>
    <row r="567" spans="1:12" x14ac:dyDescent="0.35">
      <c r="A567" s="2"/>
      <c r="D567" s="14"/>
      <c r="K567" s="2"/>
      <c r="L567" s="2"/>
    </row>
    <row r="568" spans="1:12" x14ac:dyDescent="0.35">
      <c r="A568" s="2"/>
      <c r="D568" s="14"/>
      <c r="K568" s="2"/>
      <c r="L568" s="2"/>
    </row>
    <row r="569" spans="1:12" x14ac:dyDescent="0.35">
      <c r="A569" s="2"/>
      <c r="D569" s="14"/>
      <c r="K569" s="2"/>
      <c r="L569" s="2"/>
    </row>
    <row r="570" spans="1:12" x14ac:dyDescent="0.35">
      <c r="A570" s="2"/>
      <c r="D570" s="14"/>
      <c r="K570" s="2"/>
      <c r="L570" s="2"/>
    </row>
    <row r="571" spans="1:12" x14ac:dyDescent="0.35">
      <c r="A571" s="2"/>
      <c r="D571" s="14"/>
      <c r="K571" s="2"/>
      <c r="L571" s="2"/>
    </row>
    <row r="572" spans="1:12" x14ac:dyDescent="0.35">
      <c r="A572" s="2"/>
      <c r="D572" s="14"/>
      <c r="K572" s="2"/>
      <c r="L572" s="2"/>
    </row>
    <row r="573" spans="1:12" x14ac:dyDescent="0.35">
      <c r="A573" s="2"/>
      <c r="D573" s="14"/>
      <c r="K573" s="2"/>
      <c r="L573" s="2"/>
    </row>
    <row r="574" spans="1:12" x14ac:dyDescent="0.35">
      <c r="A574" s="2"/>
      <c r="D574" s="14"/>
      <c r="K574" s="2"/>
      <c r="L574" s="2"/>
    </row>
    <row r="575" spans="1:12" x14ac:dyDescent="0.35">
      <c r="A575" s="2"/>
      <c r="D575" s="14"/>
      <c r="K575" s="2"/>
      <c r="L575" s="2"/>
    </row>
    <row r="576" spans="1:12" x14ac:dyDescent="0.35">
      <c r="A576" s="2"/>
      <c r="D576" s="14"/>
      <c r="K576" s="2"/>
      <c r="L576" s="2"/>
    </row>
    <row r="577" spans="1:12" x14ac:dyDescent="0.35">
      <c r="A577" s="2"/>
      <c r="D577" s="14"/>
      <c r="K577" s="2"/>
      <c r="L577" s="2"/>
    </row>
    <row r="578" spans="1:12" x14ac:dyDescent="0.35">
      <c r="A578" s="2"/>
      <c r="D578" s="14"/>
      <c r="K578" s="2"/>
      <c r="L578" s="2"/>
    </row>
    <row r="579" spans="1:12" x14ac:dyDescent="0.35">
      <c r="A579" s="2"/>
      <c r="D579" s="14"/>
      <c r="K579" s="2"/>
      <c r="L579" s="2"/>
    </row>
    <row r="580" spans="1:12" x14ac:dyDescent="0.35">
      <c r="A580" s="2"/>
      <c r="D580" s="14"/>
      <c r="K580" s="2"/>
      <c r="L580" s="2"/>
    </row>
    <row r="581" spans="1:12" x14ac:dyDescent="0.35">
      <c r="A581" s="2"/>
      <c r="D581" s="14"/>
      <c r="K581" s="2"/>
      <c r="L581" s="2"/>
    </row>
    <row r="582" spans="1:12" x14ac:dyDescent="0.35">
      <c r="A582" s="2"/>
      <c r="D582" s="14"/>
      <c r="K582" s="2"/>
      <c r="L582" s="2"/>
    </row>
    <row r="583" spans="1:12" x14ac:dyDescent="0.35">
      <c r="A583" s="2"/>
      <c r="D583" s="14"/>
      <c r="K583" s="2"/>
      <c r="L583" s="2"/>
    </row>
    <row r="584" spans="1:12" x14ac:dyDescent="0.35">
      <c r="A584" s="2"/>
      <c r="D584" s="14"/>
      <c r="K584" s="2"/>
      <c r="L584" s="2"/>
    </row>
    <row r="585" spans="1:12" x14ac:dyDescent="0.35">
      <c r="A585" s="2"/>
      <c r="D585" s="14"/>
      <c r="K585" s="2"/>
      <c r="L585" s="2"/>
    </row>
    <row r="586" spans="1:12" x14ac:dyDescent="0.35">
      <c r="A586" s="2"/>
      <c r="D586" s="14"/>
      <c r="K586" s="2"/>
      <c r="L586" s="2"/>
    </row>
    <row r="587" spans="1:12" x14ac:dyDescent="0.35">
      <c r="A587" s="2"/>
      <c r="D587" s="14"/>
      <c r="K587" s="2"/>
      <c r="L587" s="2"/>
    </row>
    <row r="588" spans="1:12" x14ac:dyDescent="0.35">
      <c r="A588" s="2"/>
      <c r="D588" s="14"/>
      <c r="K588" s="2"/>
      <c r="L588" s="2"/>
    </row>
    <row r="589" spans="1:12" x14ac:dyDescent="0.35">
      <c r="A589" s="2"/>
      <c r="D589" s="14"/>
      <c r="K589" s="2"/>
      <c r="L589" s="2"/>
    </row>
    <row r="590" spans="1:12" x14ac:dyDescent="0.35">
      <c r="A590" s="2"/>
      <c r="D590" s="14"/>
      <c r="K590" s="2"/>
      <c r="L590" s="2"/>
    </row>
    <row r="591" spans="1:12" x14ac:dyDescent="0.35">
      <c r="A591" s="2"/>
      <c r="D591" s="14"/>
      <c r="K591" s="2"/>
      <c r="L591" s="2"/>
    </row>
    <row r="592" spans="1:12" x14ac:dyDescent="0.35">
      <c r="A592" s="2"/>
      <c r="D592" s="14"/>
      <c r="K592" s="2"/>
      <c r="L592" s="2"/>
    </row>
    <row r="593" spans="1:12" x14ac:dyDescent="0.35">
      <c r="A593" s="2"/>
      <c r="D593" s="14"/>
      <c r="K593" s="2"/>
      <c r="L593" s="2"/>
    </row>
    <row r="594" spans="1:12" x14ac:dyDescent="0.35">
      <c r="A594" s="2"/>
      <c r="D594" s="14"/>
      <c r="K594" s="2"/>
      <c r="L594" s="2"/>
    </row>
    <row r="595" spans="1:12" x14ac:dyDescent="0.35">
      <c r="A595" s="2"/>
      <c r="D595" s="14"/>
      <c r="K595" s="2"/>
      <c r="L595" s="2"/>
    </row>
    <row r="596" spans="1:12" x14ac:dyDescent="0.35">
      <c r="A596" s="2"/>
      <c r="D596" s="14"/>
      <c r="K596" s="2"/>
      <c r="L596" s="2"/>
    </row>
    <row r="597" spans="1:12" x14ac:dyDescent="0.35">
      <c r="A597" s="2"/>
      <c r="D597" s="14"/>
      <c r="K597" s="2"/>
      <c r="L597" s="2"/>
    </row>
    <row r="598" spans="1:12" x14ac:dyDescent="0.35">
      <c r="A598" s="2"/>
      <c r="D598" s="14"/>
      <c r="K598" s="2"/>
      <c r="L598" s="2"/>
    </row>
    <row r="599" spans="1:12" x14ac:dyDescent="0.35">
      <c r="A599" s="2"/>
      <c r="D599" s="14"/>
      <c r="K599" s="2"/>
      <c r="L599" s="2"/>
    </row>
    <row r="600" spans="1:12" x14ac:dyDescent="0.35">
      <c r="A600" s="2"/>
      <c r="D600" s="14"/>
      <c r="K600" s="2"/>
      <c r="L600" s="2"/>
    </row>
    <row r="601" spans="1:12" x14ac:dyDescent="0.35">
      <c r="A601" s="2"/>
      <c r="D601" s="14"/>
      <c r="K601" s="2"/>
      <c r="L601" s="2"/>
    </row>
    <row r="602" spans="1:12" x14ac:dyDescent="0.35">
      <c r="A602" s="2"/>
      <c r="D602" s="14"/>
      <c r="K602" s="2"/>
      <c r="L602" s="2"/>
    </row>
    <row r="603" spans="1:12" x14ac:dyDescent="0.35">
      <c r="A603" s="2"/>
      <c r="D603" s="14"/>
      <c r="K603" s="2"/>
      <c r="L603" s="2"/>
    </row>
    <row r="604" spans="1:12" x14ac:dyDescent="0.35">
      <c r="A604" s="2"/>
      <c r="D604" s="14"/>
      <c r="K604" s="2"/>
      <c r="L604" s="2"/>
    </row>
    <row r="605" spans="1:12" x14ac:dyDescent="0.35">
      <c r="A605" s="2"/>
      <c r="D605" s="14"/>
      <c r="K605" s="2"/>
      <c r="L605" s="2"/>
    </row>
    <row r="606" spans="1:12" x14ac:dyDescent="0.35">
      <c r="A606" s="2"/>
      <c r="D606" s="14"/>
      <c r="K606" s="2"/>
      <c r="L606" s="2"/>
    </row>
    <row r="607" spans="1:12" x14ac:dyDescent="0.35">
      <c r="A607" s="2"/>
      <c r="D607" s="14"/>
      <c r="K607" s="2"/>
      <c r="L607" s="2"/>
    </row>
    <row r="608" spans="1:12" x14ac:dyDescent="0.35">
      <c r="A608" s="2"/>
      <c r="D608" s="14"/>
      <c r="K608" s="2"/>
      <c r="L608" s="2"/>
    </row>
    <row r="609" spans="1:12" x14ac:dyDescent="0.35">
      <c r="A609" s="2"/>
      <c r="D609" s="14"/>
      <c r="K609" s="2"/>
      <c r="L609" s="2"/>
    </row>
    <row r="610" spans="1:12" x14ac:dyDescent="0.35">
      <c r="A610" s="2"/>
      <c r="D610" s="14"/>
      <c r="K610" s="2"/>
      <c r="L610" s="2"/>
    </row>
    <row r="611" spans="1:12" x14ac:dyDescent="0.35">
      <c r="A611" s="2"/>
      <c r="D611" s="14"/>
      <c r="K611" s="2"/>
      <c r="L611" s="2"/>
    </row>
    <row r="612" spans="1:12" x14ac:dyDescent="0.35">
      <c r="A612" s="2"/>
      <c r="D612" s="14"/>
      <c r="K612" s="2"/>
      <c r="L612" s="2"/>
    </row>
    <row r="613" spans="1:12" x14ac:dyDescent="0.35">
      <c r="A613" s="2"/>
      <c r="D613" s="14"/>
      <c r="K613" s="2"/>
      <c r="L613" s="2"/>
    </row>
    <row r="614" spans="1:12" x14ac:dyDescent="0.35">
      <c r="A614" s="2"/>
      <c r="D614" s="14"/>
      <c r="K614" s="2"/>
      <c r="L614" s="2"/>
    </row>
    <row r="615" spans="1:12" x14ac:dyDescent="0.35">
      <c r="A615" s="2"/>
      <c r="D615" s="14"/>
      <c r="K615" s="2"/>
      <c r="L615" s="2"/>
    </row>
    <row r="616" spans="1:12" x14ac:dyDescent="0.35">
      <c r="A616" s="2"/>
      <c r="D616" s="14"/>
      <c r="K616" s="2"/>
      <c r="L616" s="2"/>
    </row>
    <row r="617" spans="1:12" x14ac:dyDescent="0.35">
      <c r="A617" s="2"/>
      <c r="D617" s="14"/>
      <c r="K617" s="2"/>
      <c r="L617" s="2"/>
    </row>
    <row r="618" spans="1:12" x14ac:dyDescent="0.35">
      <c r="A618" s="2"/>
      <c r="D618" s="14"/>
      <c r="K618" s="2"/>
      <c r="L618" s="2"/>
    </row>
    <row r="619" spans="1:12" x14ac:dyDescent="0.35">
      <c r="A619" s="2"/>
      <c r="D619" s="14"/>
      <c r="K619" s="2"/>
      <c r="L619" s="2"/>
    </row>
    <row r="620" spans="1:12" x14ac:dyDescent="0.35">
      <c r="A620" s="2"/>
      <c r="D620" s="14"/>
      <c r="K620" s="2"/>
      <c r="L620" s="2"/>
    </row>
    <row r="621" spans="1:12" x14ac:dyDescent="0.35">
      <c r="A621" s="2"/>
      <c r="D621" s="14"/>
      <c r="K621" s="2"/>
      <c r="L621" s="2"/>
    </row>
    <row r="622" spans="1:12" x14ac:dyDescent="0.35">
      <c r="A622" s="2"/>
      <c r="D622" s="14"/>
      <c r="K622" s="2"/>
      <c r="L622" s="2"/>
    </row>
    <row r="623" spans="1:12" x14ac:dyDescent="0.35">
      <c r="A623" s="2"/>
      <c r="D623" s="14"/>
      <c r="K623" s="2"/>
      <c r="L623" s="2"/>
    </row>
    <row r="624" spans="1:12" x14ac:dyDescent="0.35">
      <c r="A624" s="2"/>
      <c r="D624" s="14"/>
      <c r="K624" s="2"/>
      <c r="L624" s="2"/>
    </row>
    <row r="625" spans="1:12" x14ac:dyDescent="0.35">
      <c r="A625" s="2"/>
      <c r="D625" s="14"/>
      <c r="K625" s="2"/>
      <c r="L625" s="2"/>
    </row>
    <row r="626" spans="1:12" x14ac:dyDescent="0.35">
      <c r="A626" s="2"/>
      <c r="D626" s="14"/>
      <c r="K626" s="2"/>
      <c r="L626" s="2"/>
    </row>
    <row r="627" spans="1:12" x14ac:dyDescent="0.35">
      <c r="A627" s="2"/>
      <c r="D627" s="14"/>
      <c r="K627" s="2"/>
      <c r="L627" s="2"/>
    </row>
    <row r="628" spans="1:12" x14ac:dyDescent="0.35">
      <c r="A628" s="2"/>
      <c r="D628" s="14"/>
      <c r="K628" s="2"/>
      <c r="L628" s="2"/>
    </row>
    <row r="629" spans="1:12" x14ac:dyDescent="0.35">
      <c r="A629" s="2"/>
      <c r="D629" s="14"/>
      <c r="K629" s="2"/>
      <c r="L629" s="2"/>
    </row>
    <row r="630" spans="1:12" x14ac:dyDescent="0.35">
      <c r="A630" s="2"/>
      <c r="D630" s="14"/>
      <c r="K630" s="2"/>
      <c r="L630" s="2"/>
    </row>
    <row r="631" spans="1:12" x14ac:dyDescent="0.35">
      <c r="A631" s="2"/>
      <c r="D631" s="14"/>
      <c r="K631" s="2"/>
      <c r="L631" s="2"/>
    </row>
    <row r="632" spans="1:12" x14ac:dyDescent="0.35">
      <c r="A632" s="2"/>
      <c r="D632" s="14"/>
      <c r="K632" s="2"/>
      <c r="L632" s="2"/>
    </row>
    <row r="633" spans="1:12" x14ac:dyDescent="0.35">
      <c r="A633" s="2"/>
      <c r="D633" s="14"/>
      <c r="K633" s="2"/>
      <c r="L633" s="2"/>
    </row>
    <row r="634" spans="1:12" x14ac:dyDescent="0.35">
      <c r="A634" s="2"/>
      <c r="D634" s="14"/>
      <c r="K634" s="2"/>
      <c r="L634" s="2"/>
    </row>
    <row r="635" spans="1:12" x14ac:dyDescent="0.35">
      <c r="A635" s="2"/>
      <c r="D635" s="14"/>
      <c r="K635" s="2"/>
      <c r="L635" s="2"/>
    </row>
    <row r="636" spans="1:12" x14ac:dyDescent="0.35">
      <c r="A636" s="2"/>
      <c r="D636" s="14"/>
      <c r="K636" s="2"/>
      <c r="L636" s="2"/>
    </row>
    <row r="637" spans="1:12" x14ac:dyDescent="0.35">
      <c r="A637" s="2"/>
      <c r="D637" s="14"/>
      <c r="K637" s="2"/>
      <c r="L637" s="2"/>
    </row>
    <row r="638" spans="1:12" x14ac:dyDescent="0.35">
      <c r="A638" s="2"/>
      <c r="D638" s="14"/>
      <c r="K638" s="2"/>
      <c r="L638" s="2"/>
    </row>
    <row r="639" spans="1:12" x14ac:dyDescent="0.35">
      <c r="A639" s="2"/>
      <c r="D639" s="14"/>
      <c r="K639" s="2"/>
      <c r="L639" s="2"/>
    </row>
    <row r="640" spans="1:12" x14ac:dyDescent="0.35">
      <c r="A640" s="2"/>
      <c r="D640" s="14"/>
      <c r="K640" s="2"/>
      <c r="L640" s="2"/>
    </row>
    <row r="641" spans="1:12" x14ac:dyDescent="0.35">
      <c r="A641" s="2"/>
      <c r="D641" s="14"/>
      <c r="K641" s="2"/>
      <c r="L641" s="2"/>
    </row>
    <row r="642" spans="1:12" x14ac:dyDescent="0.35">
      <c r="A642" s="2"/>
      <c r="D642" s="14"/>
      <c r="K642" s="2"/>
      <c r="L642" s="2"/>
    </row>
    <row r="643" spans="1:12" x14ac:dyDescent="0.35">
      <c r="A643" s="2"/>
      <c r="D643" s="14"/>
      <c r="K643" s="2"/>
      <c r="L643" s="2"/>
    </row>
    <row r="644" spans="1:12" x14ac:dyDescent="0.35">
      <c r="A644" s="2"/>
      <c r="D644" s="14"/>
      <c r="K644" s="2"/>
      <c r="L644" s="2"/>
    </row>
    <row r="645" spans="1:12" x14ac:dyDescent="0.35">
      <c r="A645" s="2"/>
      <c r="D645" s="14"/>
      <c r="K645" s="2"/>
      <c r="L645" s="2"/>
    </row>
    <row r="646" spans="1:12" x14ac:dyDescent="0.35">
      <c r="A646" s="2"/>
      <c r="D646" s="14"/>
      <c r="K646" s="2"/>
      <c r="L646" s="2"/>
    </row>
    <row r="647" spans="1:12" x14ac:dyDescent="0.35">
      <c r="A647" s="2"/>
      <c r="D647" s="14"/>
      <c r="K647" s="2"/>
      <c r="L647" s="2"/>
    </row>
    <row r="648" spans="1:12" x14ac:dyDescent="0.35">
      <c r="A648" s="2"/>
      <c r="D648" s="14"/>
      <c r="K648" s="2"/>
      <c r="L648" s="2"/>
    </row>
    <row r="649" spans="1:12" x14ac:dyDescent="0.35">
      <c r="A649" s="2"/>
      <c r="D649" s="14"/>
      <c r="K649" s="2"/>
      <c r="L649" s="2"/>
    </row>
    <row r="650" spans="1:12" x14ac:dyDescent="0.35">
      <c r="A650" s="2"/>
      <c r="D650" s="14"/>
      <c r="K650" s="2"/>
      <c r="L650" s="2"/>
    </row>
    <row r="651" spans="1:12" x14ac:dyDescent="0.35">
      <c r="A651" s="2"/>
      <c r="D651" s="14"/>
      <c r="K651" s="2"/>
      <c r="L651" s="2"/>
    </row>
    <row r="652" spans="1:12" x14ac:dyDescent="0.35">
      <c r="A652" s="2"/>
      <c r="D652" s="14"/>
      <c r="K652" s="2"/>
      <c r="L652" s="2"/>
    </row>
    <row r="653" spans="1:12" x14ac:dyDescent="0.35">
      <c r="A653" s="2"/>
      <c r="D653" s="14"/>
      <c r="K653" s="2"/>
      <c r="L653" s="2"/>
    </row>
    <row r="654" spans="1:12" x14ac:dyDescent="0.35">
      <c r="A654" s="2"/>
      <c r="D654" s="14"/>
      <c r="K654" s="2"/>
      <c r="L654" s="2"/>
    </row>
    <row r="655" spans="1:12" x14ac:dyDescent="0.35">
      <c r="A655" s="2"/>
      <c r="D655" s="14"/>
      <c r="K655" s="2"/>
      <c r="L655" s="2"/>
    </row>
    <row r="656" spans="1:12" x14ac:dyDescent="0.35">
      <c r="A656" s="2"/>
      <c r="D656" s="14"/>
      <c r="K656" s="2"/>
      <c r="L656" s="2"/>
    </row>
    <row r="657" spans="1:12" x14ac:dyDescent="0.35">
      <c r="A657" s="2"/>
      <c r="D657" s="14"/>
      <c r="K657" s="2"/>
      <c r="L657" s="2"/>
    </row>
    <row r="658" spans="1:12" x14ac:dyDescent="0.35">
      <c r="A658" s="2"/>
      <c r="D658" s="14"/>
      <c r="K658" s="2"/>
      <c r="L658" s="2"/>
    </row>
    <row r="659" spans="1:12" x14ac:dyDescent="0.35">
      <c r="A659" s="2"/>
      <c r="D659" s="14"/>
      <c r="K659" s="2"/>
      <c r="L659" s="2"/>
    </row>
    <row r="660" spans="1:12" x14ac:dyDescent="0.35">
      <c r="A660" s="2"/>
      <c r="D660" s="14"/>
      <c r="K660" s="2"/>
      <c r="L660" s="2"/>
    </row>
    <row r="661" spans="1:12" x14ac:dyDescent="0.35">
      <c r="A661" s="2"/>
      <c r="D661" s="14"/>
      <c r="K661" s="2"/>
      <c r="L661" s="2"/>
    </row>
    <row r="662" spans="1:12" x14ac:dyDescent="0.35">
      <c r="A662" s="2"/>
      <c r="D662" s="14"/>
      <c r="K662" s="2"/>
      <c r="L662" s="2"/>
    </row>
    <row r="663" spans="1:12" x14ac:dyDescent="0.35">
      <c r="A663" s="2"/>
      <c r="D663" s="14"/>
      <c r="K663" s="2"/>
      <c r="L663" s="2"/>
    </row>
    <row r="664" spans="1:12" x14ac:dyDescent="0.35">
      <c r="A664" s="2"/>
      <c r="D664" s="14"/>
      <c r="K664" s="2"/>
      <c r="L664" s="2"/>
    </row>
    <row r="665" spans="1:12" x14ac:dyDescent="0.35">
      <c r="A665" s="2"/>
      <c r="D665" s="14"/>
      <c r="K665" s="2"/>
      <c r="L665" s="2"/>
    </row>
    <row r="666" spans="1:12" x14ac:dyDescent="0.35">
      <c r="A666" s="2"/>
      <c r="D666" s="14"/>
      <c r="K666" s="2"/>
      <c r="L666" s="2"/>
    </row>
    <row r="667" spans="1:12" x14ac:dyDescent="0.35">
      <c r="A667" s="2"/>
      <c r="D667" s="14"/>
      <c r="K667" s="2"/>
      <c r="L667" s="2"/>
    </row>
    <row r="668" spans="1:12" x14ac:dyDescent="0.35">
      <c r="A668" s="2"/>
      <c r="D668" s="14"/>
      <c r="K668" s="2"/>
      <c r="L668" s="2"/>
    </row>
    <row r="669" spans="1:12" x14ac:dyDescent="0.35">
      <c r="A669" s="2"/>
      <c r="D669" s="14"/>
      <c r="K669" s="2"/>
      <c r="L669" s="2"/>
    </row>
    <row r="670" spans="1:12" x14ac:dyDescent="0.35">
      <c r="A670" s="2"/>
      <c r="D670" s="14"/>
      <c r="K670" s="2"/>
      <c r="L670" s="2"/>
    </row>
    <row r="671" spans="1:12" x14ac:dyDescent="0.35">
      <c r="A671" s="2"/>
      <c r="D671" s="14"/>
      <c r="K671" s="2"/>
      <c r="L671" s="2"/>
    </row>
    <row r="672" spans="1:12" x14ac:dyDescent="0.35">
      <c r="A672" s="2"/>
      <c r="D672" s="14"/>
      <c r="K672" s="2"/>
      <c r="L672" s="2"/>
    </row>
    <row r="673" spans="1:12" x14ac:dyDescent="0.35">
      <c r="A673" s="2"/>
      <c r="D673" s="14"/>
      <c r="K673" s="2"/>
      <c r="L673" s="2"/>
    </row>
    <row r="674" spans="1:12" x14ac:dyDescent="0.35">
      <c r="A674" s="2"/>
      <c r="D674" s="14"/>
      <c r="K674" s="2"/>
      <c r="L674" s="2"/>
    </row>
    <row r="675" spans="1:12" x14ac:dyDescent="0.35">
      <c r="A675" s="2"/>
      <c r="D675" s="14"/>
      <c r="K675" s="2"/>
      <c r="L675" s="2"/>
    </row>
    <row r="676" spans="1:12" x14ac:dyDescent="0.35">
      <c r="A676" s="2"/>
      <c r="D676" s="14"/>
      <c r="K676" s="2"/>
      <c r="L676" s="2"/>
    </row>
    <row r="677" spans="1:12" x14ac:dyDescent="0.35">
      <c r="A677" s="2"/>
      <c r="D677" s="14"/>
      <c r="K677" s="2"/>
      <c r="L677" s="2"/>
    </row>
    <row r="678" spans="1:12" x14ac:dyDescent="0.35">
      <c r="A678" s="2"/>
      <c r="D678" s="14"/>
      <c r="K678" s="2"/>
      <c r="L678" s="2"/>
    </row>
    <row r="679" spans="1:12" x14ac:dyDescent="0.35">
      <c r="A679" s="2"/>
      <c r="D679" s="14"/>
      <c r="K679" s="2"/>
      <c r="L679" s="2"/>
    </row>
    <row r="680" spans="1:12" x14ac:dyDescent="0.35">
      <c r="A680" s="2"/>
      <c r="D680" s="14"/>
      <c r="K680" s="2"/>
      <c r="L680" s="2"/>
    </row>
    <row r="681" spans="1:12" x14ac:dyDescent="0.35">
      <c r="A681" s="2"/>
      <c r="D681" s="14"/>
      <c r="K681" s="2"/>
      <c r="L681" s="2"/>
    </row>
    <row r="682" spans="1:12" x14ac:dyDescent="0.35">
      <c r="A682" s="2"/>
      <c r="D682" s="14"/>
      <c r="K682" s="2"/>
      <c r="L682" s="2"/>
    </row>
    <row r="683" spans="1:12" x14ac:dyDescent="0.35">
      <c r="A683" s="2"/>
      <c r="D683" s="14"/>
      <c r="K683" s="2"/>
      <c r="L683" s="2"/>
    </row>
    <row r="684" spans="1:12" x14ac:dyDescent="0.35">
      <c r="A684" s="2"/>
      <c r="D684" s="14"/>
      <c r="K684" s="2"/>
      <c r="L684" s="2"/>
    </row>
    <row r="685" spans="1:12" x14ac:dyDescent="0.35">
      <c r="A685" s="2"/>
      <c r="D685" s="14"/>
      <c r="K685" s="2"/>
      <c r="L685" s="2"/>
    </row>
    <row r="686" spans="1:12" x14ac:dyDescent="0.35">
      <c r="A686" s="2"/>
      <c r="D686" s="14"/>
      <c r="K686" s="2"/>
      <c r="L686" s="2"/>
    </row>
    <row r="687" spans="1:12" x14ac:dyDescent="0.35">
      <c r="A687" s="2"/>
      <c r="D687" s="14"/>
      <c r="K687" s="2"/>
      <c r="L687" s="2"/>
    </row>
    <row r="688" spans="1:12" x14ac:dyDescent="0.35">
      <c r="A688" s="2"/>
      <c r="D688" s="14"/>
      <c r="K688" s="2"/>
      <c r="L688" s="2"/>
    </row>
    <row r="689" spans="1:12" x14ac:dyDescent="0.35">
      <c r="A689" s="2"/>
      <c r="D689" s="14"/>
      <c r="K689" s="2"/>
      <c r="L689" s="2"/>
    </row>
    <row r="690" spans="1:12" x14ac:dyDescent="0.35">
      <c r="A690" s="2"/>
      <c r="D690" s="14"/>
      <c r="K690" s="2"/>
      <c r="L690" s="2"/>
    </row>
    <row r="691" spans="1:12" x14ac:dyDescent="0.35">
      <c r="A691" s="2"/>
      <c r="D691" s="14"/>
      <c r="K691" s="2"/>
      <c r="L691" s="2"/>
    </row>
    <row r="692" spans="1:12" x14ac:dyDescent="0.35">
      <c r="A692" s="2"/>
      <c r="D692" s="14"/>
      <c r="K692" s="2"/>
      <c r="L692" s="2"/>
    </row>
    <row r="693" spans="1:12" x14ac:dyDescent="0.35">
      <c r="A693" s="2"/>
      <c r="D693" s="14"/>
      <c r="K693" s="2"/>
      <c r="L693" s="2"/>
    </row>
    <row r="694" spans="1:12" x14ac:dyDescent="0.35">
      <c r="A694" s="2"/>
      <c r="D694" s="14"/>
      <c r="K694" s="2"/>
      <c r="L694" s="2"/>
    </row>
    <row r="695" spans="1:12" x14ac:dyDescent="0.35">
      <c r="A695" s="2"/>
      <c r="D695" s="14"/>
      <c r="K695" s="2"/>
      <c r="L695" s="2"/>
    </row>
    <row r="696" spans="1:12" x14ac:dyDescent="0.35">
      <c r="A696" s="2"/>
      <c r="D696" s="14"/>
      <c r="K696" s="2"/>
      <c r="L696" s="2"/>
    </row>
    <row r="697" spans="1:12" x14ac:dyDescent="0.35">
      <c r="A697" s="2"/>
      <c r="D697" s="14"/>
      <c r="K697" s="2"/>
      <c r="L697" s="2"/>
    </row>
    <row r="698" spans="1:12" x14ac:dyDescent="0.35">
      <c r="A698" s="2"/>
      <c r="D698" s="14"/>
      <c r="K698" s="2"/>
      <c r="L698" s="2"/>
    </row>
    <row r="699" spans="1:12" x14ac:dyDescent="0.35">
      <c r="A699" s="2"/>
      <c r="D699" s="14"/>
      <c r="K699" s="2"/>
      <c r="L699" s="2"/>
    </row>
    <row r="700" spans="1:12" x14ac:dyDescent="0.35">
      <c r="A700" s="2"/>
      <c r="D700" s="14"/>
      <c r="K700" s="2"/>
      <c r="L700" s="2"/>
    </row>
    <row r="701" spans="1:12" x14ac:dyDescent="0.35">
      <c r="A701" s="2"/>
      <c r="D701" s="14"/>
      <c r="K701" s="2"/>
      <c r="L701" s="2"/>
    </row>
    <row r="702" spans="1:12" x14ac:dyDescent="0.35">
      <c r="A702" s="2"/>
      <c r="D702" s="14"/>
      <c r="K702" s="2"/>
      <c r="L702" s="2"/>
    </row>
    <row r="703" spans="1:12" x14ac:dyDescent="0.35">
      <c r="A703" s="2"/>
      <c r="D703" s="14"/>
      <c r="K703" s="2"/>
      <c r="L703" s="2"/>
    </row>
    <row r="704" spans="1:12" x14ac:dyDescent="0.35">
      <c r="A704" s="2"/>
      <c r="D704" s="14"/>
      <c r="K704" s="2"/>
      <c r="L704" s="2"/>
    </row>
    <row r="705" spans="1:12" x14ac:dyDescent="0.35">
      <c r="A705" s="2"/>
      <c r="D705" s="14"/>
      <c r="K705" s="2"/>
      <c r="L705" s="2"/>
    </row>
    <row r="706" spans="1:12" x14ac:dyDescent="0.35">
      <c r="A706" s="2"/>
      <c r="D706" s="14"/>
      <c r="K706" s="2"/>
      <c r="L706" s="2"/>
    </row>
    <row r="707" spans="1:12" x14ac:dyDescent="0.35">
      <c r="A707" s="2"/>
      <c r="D707" s="14"/>
      <c r="K707" s="2"/>
      <c r="L707" s="2"/>
    </row>
    <row r="708" spans="1:12" x14ac:dyDescent="0.35">
      <c r="A708" s="2"/>
      <c r="D708" s="14"/>
      <c r="K708" s="2"/>
      <c r="L708" s="2"/>
    </row>
    <row r="709" spans="1:12" x14ac:dyDescent="0.35">
      <c r="A709" s="2"/>
      <c r="D709" s="14"/>
      <c r="K709" s="2"/>
      <c r="L709" s="2"/>
    </row>
    <row r="710" spans="1:12" x14ac:dyDescent="0.35">
      <c r="A710" s="2"/>
      <c r="D710" s="14"/>
      <c r="K710" s="2"/>
      <c r="L710" s="2"/>
    </row>
    <row r="711" spans="1:12" x14ac:dyDescent="0.35">
      <c r="A711" s="2"/>
      <c r="D711" s="14"/>
      <c r="K711" s="2"/>
      <c r="L711" s="2"/>
    </row>
    <row r="712" spans="1:12" x14ac:dyDescent="0.35">
      <c r="A712" s="2"/>
      <c r="D712" s="14"/>
      <c r="K712" s="2"/>
      <c r="L712" s="2"/>
    </row>
    <row r="713" spans="1:12" x14ac:dyDescent="0.35">
      <c r="A713" s="2"/>
      <c r="D713" s="14"/>
      <c r="K713" s="2"/>
      <c r="L713" s="2"/>
    </row>
    <row r="714" spans="1:12" x14ac:dyDescent="0.35">
      <c r="A714" s="2"/>
      <c r="D714" s="14"/>
      <c r="K714" s="2"/>
      <c r="L714" s="2"/>
    </row>
    <row r="715" spans="1:12" x14ac:dyDescent="0.35">
      <c r="A715" s="2"/>
      <c r="D715" s="14"/>
      <c r="K715" s="2"/>
      <c r="L715" s="2"/>
    </row>
    <row r="716" spans="1:12" x14ac:dyDescent="0.35">
      <c r="A716" s="2"/>
      <c r="D716" s="14"/>
      <c r="K716" s="2"/>
      <c r="L716" s="2"/>
    </row>
    <row r="717" spans="1:12" x14ac:dyDescent="0.35">
      <c r="A717" s="2"/>
      <c r="D717" s="14"/>
      <c r="K717" s="2"/>
      <c r="L717" s="2"/>
    </row>
    <row r="718" spans="1:12" x14ac:dyDescent="0.35">
      <c r="A718" s="2"/>
      <c r="D718" s="14"/>
      <c r="K718" s="2"/>
      <c r="L718" s="2"/>
    </row>
    <row r="719" spans="1:12" x14ac:dyDescent="0.35">
      <c r="A719" s="2"/>
      <c r="D719" s="14"/>
      <c r="K719" s="2"/>
      <c r="L719" s="2"/>
    </row>
    <row r="720" spans="1:12" x14ac:dyDescent="0.35">
      <c r="A720" s="2"/>
      <c r="D720" s="14"/>
      <c r="K720" s="2"/>
      <c r="L720" s="2"/>
    </row>
    <row r="721" spans="1:12" x14ac:dyDescent="0.35">
      <c r="A721" s="2"/>
      <c r="D721" s="14"/>
      <c r="K721" s="2"/>
      <c r="L721" s="2"/>
    </row>
    <row r="722" spans="1:12" x14ac:dyDescent="0.35">
      <c r="A722" s="2"/>
      <c r="D722" s="14"/>
      <c r="K722" s="2"/>
      <c r="L722" s="2"/>
    </row>
    <row r="723" spans="1:12" x14ac:dyDescent="0.35">
      <c r="A723" s="2"/>
      <c r="D723" s="14"/>
      <c r="K723" s="2"/>
      <c r="L723" s="2"/>
    </row>
    <row r="724" spans="1:12" x14ac:dyDescent="0.35">
      <c r="A724" s="2"/>
      <c r="D724" s="14"/>
      <c r="K724" s="2"/>
      <c r="L724" s="2"/>
    </row>
    <row r="725" spans="1:12" x14ac:dyDescent="0.35">
      <c r="A725" s="2"/>
      <c r="D725" s="14"/>
      <c r="K725" s="2"/>
      <c r="L725" s="2"/>
    </row>
    <row r="726" spans="1:12" x14ac:dyDescent="0.35">
      <c r="A726" s="2"/>
      <c r="D726" s="14"/>
      <c r="K726" s="2"/>
      <c r="L726" s="2"/>
    </row>
    <row r="727" spans="1:12" x14ac:dyDescent="0.35">
      <c r="A727" s="2"/>
      <c r="D727" s="14"/>
      <c r="K727" s="2"/>
      <c r="L727" s="2"/>
    </row>
    <row r="728" spans="1:12" x14ac:dyDescent="0.35">
      <c r="A728" s="2"/>
      <c r="D728" s="14"/>
      <c r="K728" s="2"/>
      <c r="L728" s="2"/>
    </row>
    <row r="729" spans="1:12" x14ac:dyDescent="0.35">
      <c r="A729" s="2"/>
      <c r="D729" s="14"/>
      <c r="K729" s="2"/>
      <c r="L729" s="2"/>
    </row>
    <row r="730" spans="1:12" x14ac:dyDescent="0.35">
      <c r="A730" s="2"/>
      <c r="D730" s="14"/>
      <c r="K730" s="2"/>
      <c r="L730" s="2"/>
    </row>
    <row r="731" spans="1:12" x14ac:dyDescent="0.35">
      <c r="A731" s="2"/>
      <c r="D731" s="14"/>
      <c r="K731" s="2"/>
      <c r="L731" s="2"/>
    </row>
    <row r="732" spans="1:12" x14ac:dyDescent="0.35">
      <c r="A732" s="2"/>
      <c r="D732" s="14"/>
      <c r="K732" s="2"/>
      <c r="L732" s="2"/>
    </row>
    <row r="733" spans="1:12" x14ac:dyDescent="0.35">
      <c r="A733" s="2"/>
      <c r="D733" s="14"/>
      <c r="K733" s="2"/>
      <c r="L733" s="2"/>
    </row>
    <row r="734" spans="1:12" x14ac:dyDescent="0.35">
      <c r="A734" s="2"/>
      <c r="D734" s="14"/>
      <c r="K734" s="2"/>
      <c r="L734" s="2"/>
    </row>
    <row r="735" spans="1:12" x14ac:dyDescent="0.35">
      <c r="A735" s="2"/>
      <c r="D735" s="14"/>
      <c r="K735" s="2"/>
      <c r="L735" s="2"/>
    </row>
    <row r="736" spans="1:12" x14ac:dyDescent="0.35">
      <c r="A736" s="2"/>
      <c r="D736" s="14"/>
      <c r="K736" s="2"/>
      <c r="L736" s="2"/>
    </row>
    <row r="737" spans="1:12" x14ac:dyDescent="0.35">
      <c r="A737" s="2"/>
      <c r="D737" s="14"/>
      <c r="K737" s="2"/>
      <c r="L737" s="2"/>
    </row>
    <row r="738" spans="1:12" x14ac:dyDescent="0.35">
      <c r="A738" s="2"/>
      <c r="D738" s="14"/>
      <c r="K738" s="2"/>
      <c r="L738" s="2"/>
    </row>
    <row r="739" spans="1:12" x14ac:dyDescent="0.35">
      <c r="A739" s="2"/>
      <c r="D739" s="14"/>
      <c r="K739" s="2"/>
      <c r="L739" s="2"/>
    </row>
    <row r="740" spans="1:12" x14ac:dyDescent="0.35">
      <c r="A740" s="2"/>
      <c r="D740" s="14"/>
      <c r="K740" s="2"/>
      <c r="L740" s="2"/>
    </row>
    <row r="741" spans="1:12" x14ac:dyDescent="0.35">
      <c r="A741" s="2"/>
      <c r="D741" s="14"/>
      <c r="K741" s="2"/>
      <c r="L741" s="2"/>
    </row>
    <row r="742" spans="1:12" x14ac:dyDescent="0.35">
      <c r="A742" s="2"/>
      <c r="D742" s="14"/>
      <c r="K742" s="2"/>
      <c r="L742" s="2"/>
    </row>
    <row r="743" spans="1:12" x14ac:dyDescent="0.35">
      <c r="A743" s="2"/>
      <c r="D743" s="14"/>
      <c r="K743" s="2"/>
      <c r="L743" s="2"/>
    </row>
    <row r="744" spans="1:12" x14ac:dyDescent="0.35">
      <c r="A744" s="2"/>
      <c r="D744" s="14"/>
      <c r="K744" s="2"/>
      <c r="L744" s="2"/>
    </row>
    <row r="745" spans="1:12" x14ac:dyDescent="0.35">
      <c r="A745" s="2"/>
      <c r="D745" s="14"/>
      <c r="K745" s="2"/>
      <c r="L745" s="2"/>
    </row>
    <row r="746" spans="1:12" x14ac:dyDescent="0.35">
      <c r="A746" s="2"/>
      <c r="D746" s="14"/>
      <c r="K746" s="2"/>
      <c r="L746" s="2"/>
    </row>
    <row r="747" spans="1:12" x14ac:dyDescent="0.35">
      <c r="A747" s="2"/>
      <c r="D747" s="14"/>
      <c r="K747" s="2"/>
      <c r="L747" s="2"/>
    </row>
    <row r="748" spans="1:12" x14ac:dyDescent="0.35">
      <c r="A748" s="2"/>
      <c r="D748" s="14"/>
      <c r="K748" s="2"/>
      <c r="L748" s="2"/>
    </row>
    <row r="749" spans="1:12" x14ac:dyDescent="0.35">
      <c r="A749" s="2"/>
      <c r="D749" s="14"/>
      <c r="K749" s="2"/>
      <c r="L749" s="2"/>
    </row>
    <row r="750" spans="1:12" x14ac:dyDescent="0.35">
      <c r="A750" s="2"/>
      <c r="D750" s="14"/>
      <c r="K750" s="2"/>
      <c r="L750" s="2"/>
    </row>
    <row r="751" spans="1:12" x14ac:dyDescent="0.35">
      <c r="A751" s="2"/>
      <c r="D751" s="14"/>
      <c r="K751" s="2"/>
      <c r="L751" s="2"/>
    </row>
    <row r="752" spans="1:12" x14ac:dyDescent="0.35">
      <c r="A752" s="2"/>
      <c r="D752" s="14"/>
      <c r="K752" s="2"/>
      <c r="L752" s="2"/>
    </row>
    <row r="753" spans="1:12" x14ac:dyDescent="0.35">
      <c r="A753" s="2"/>
      <c r="D753" s="14"/>
      <c r="K753" s="2"/>
      <c r="L753" s="2"/>
    </row>
    <row r="754" spans="1:12" x14ac:dyDescent="0.35">
      <c r="A754" s="2"/>
      <c r="D754" s="14"/>
      <c r="K754" s="2"/>
      <c r="L754" s="2"/>
    </row>
    <row r="755" spans="1:12" x14ac:dyDescent="0.35">
      <c r="A755" s="2"/>
      <c r="D755" s="14"/>
      <c r="K755" s="2"/>
      <c r="L755" s="2"/>
    </row>
    <row r="756" spans="1:12" x14ac:dyDescent="0.35">
      <c r="A756" s="2"/>
      <c r="D756" s="14"/>
      <c r="K756" s="2"/>
      <c r="L756" s="2"/>
    </row>
    <row r="757" spans="1:12" x14ac:dyDescent="0.35">
      <c r="A757" s="2"/>
      <c r="D757" s="14"/>
      <c r="K757" s="2"/>
      <c r="L757" s="2"/>
    </row>
    <row r="758" spans="1:12" x14ac:dyDescent="0.35">
      <c r="A758" s="2"/>
      <c r="D758" s="14"/>
      <c r="K758" s="2"/>
      <c r="L758" s="2"/>
    </row>
    <row r="759" spans="1:12" x14ac:dyDescent="0.35">
      <c r="A759" s="2"/>
      <c r="D759" s="14"/>
      <c r="K759" s="2"/>
      <c r="L759" s="2"/>
    </row>
    <row r="760" spans="1:12" x14ac:dyDescent="0.35">
      <c r="A760" s="2"/>
      <c r="D760" s="14"/>
      <c r="K760" s="2"/>
      <c r="L760" s="2"/>
    </row>
    <row r="761" spans="1:12" x14ac:dyDescent="0.35">
      <c r="A761" s="2"/>
      <c r="D761" s="14"/>
      <c r="K761" s="2"/>
      <c r="L761" s="2"/>
    </row>
    <row r="762" spans="1:12" x14ac:dyDescent="0.35">
      <c r="A762" s="2"/>
      <c r="D762" s="14"/>
      <c r="K762" s="2"/>
      <c r="L762" s="2"/>
    </row>
    <row r="763" spans="1:12" x14ac:dyDescent="0.35">
      <c r="A763" s="2"/>
      <c r="D763" s="14"/>
      <c r="K763" s="2"/>
      <c r="L763" s="2"/>
    </row>
    <row r="764" spans="1:12" x14ac:dyDescent="0.35">
      <c r="A764" s="2"/>
      <c r="D764" s="14"/>
      <c r="K764" s="2"/>
      <c r="L764" s="2"/>
    </row>
    <row r="765" spans="1:12" x14ac:dyDescent="0.35">
      <c r="A765" s="2"/>
      <c r="D765" s="14"/>
      <c r="K765" s="2"/>
      <c r="L765" s="2"/>
    </row>
    <row r="766" spans="1:12" x14ac:dyDescent="0.35">
      <c r="A766" s="2"/>
      <c r="D766" s="14"/>
      <c r="K766" s="2"/>
      <c r="L766" s="2"/>
    </row>
    <row r="767" spans="1:12" x14ac:dyDescent="0.35">
      <c r="A767" s="2"/>
      <c r="D767" s="14"/>
      <c r="K767" s="2"/>
      <c r="L767" s="2"/>
    </row>
    <row r="768" spans="1:12" x14ac:dyDescent="0.35">
      <c r="A768" s="2"/>
      <c r="D768" s="14"/>
      <c r="K768" s="2"/>
      <c r="L768" s="2"/>
    </row>
    <row r="769" spans="1:12" x14ac:dyDescent="0.35">
      <c r="A769" s="2"/>
      <c r="D769" s="14"/>
      <c r="K769" s="2"/>
      <c r="L769" s="2"/>
    </row>
    <row r="770" spans="1:12" x14ac:dyDescent="0.35">
      <c r="A770" s="2"/>
      <c r="D770" s="14"/>
      <c r="K770" s="2"/>
      <c r="L770" s="2"/>
    </row>
    <row r="771" spans="1:12" x14ac:dyDescent="0.35">
      <c r="A771" s="2"/>
      <c r="D771" s="14"/>
      <c r="K771" s="2"/>
      <c r="L771" s="2"/>
    </row>
    <row r="772" spans="1:12" x14ac:dyDescent="0.35">
      <c r="A772" s="2"/>
      <c r="D772" s="14"/>
      <c r="K772" s="2"/>
      <c r="L772" s="2"/>
    </row>
    <row r="773" spans="1:12" x14ac:dyDescent="0.35">
      <c r="A773" s="2"/>
      <c r="D773" s="14"/>
      <c r="K773" s="2"/>
      <c r="L773" s="2"/>
    </row>
    <row r="774" spans="1:12" x14ac:dyDescent="0.35">
      <c r="A774" s="2"/>
      <c r="D774" s="14"/>
      <c r="K774" s="2"/>
      <c r="L774" s="2"/>
    </row>
    <row r="775" spans="1:12" x14ac:dyDescent="0.35">
      <c r="A775" s="2"/>
      <c r="D775" s="14"/>
      <c r="K775" s="2"/>
      <c r="L775" s="2"/>
    </row>
    <row r="776" spans="1:12" x14ac:dyDescent="0.35">
      <c r="A776" s="2"/>
      <c r="D776" s="14"/>
      <c r="K776" s="2"/>
      <c r="L776" s="2"/>
    </row>
    <row r="777" spans="1:12" x14ac:dyDescent="0.35">
      <c r="A777" s="2"/>
      <c r="D777" s="14"/>
      <c r="K777" s="2"/>
      <c r="L777" s="2"/>
    </row>
    <row r="778" spans="1:12" x14ac:dyDescent="0.35">
      <c r="A778" s="2"/>
      <c r="D778" s="14"/>
      <c r="K778" s="2"/>
      <c r="L778" s="2"/>
    </row>
    <row r="779" spans="1:12" x14ac:dyDescent="0.35">
      <c r="A779" s="2"/>
      <c r="D779" s="14"/>
      <c r="K779" s="2"/>
      <c r="L779" s="2"/>
    </row>
    <row r="780" spans="1:12" x14ac:dyDescent="0.35">
      <c r="A780" s="2"/>
      <c r="D780" s="14"/>
      <c r="K780" s="2"/>
      <c r="L780" s="2"/>
    </row>
    <row r="781" spans="1:12" x14ac:dyDescent="0.35">
      <c r="A781" s="2"/>
      <c r="D781" s="14"/>
      <c r="K781" s="2"/>
      <c r="L781" s="2"/>
    </row>
    <row r="782" spans="1:12" x14ac:dyDescent="0.35">
      <c r="A782" s="2"/>
      <c r="D782" s="14"/>
      <c r="K782" s="2"/>
      <c r="L782" s="2"/>
    </row>
    <row r="783" spans="1:12" x14ac:dyDescent="0.35">
      <c r="A783" s="2"/>
      <c r="D783" s="14"/>
      <c r="K783" s="2"/>
      <c r="L783" s="2"/>
    </row>
    <row r="784" spans="1:12" x14ac:dyDescent="0.35">
      <c r="A784" s="2"/>
      <c r="D784" s="14"/>
      <c r="K784" s="2"/>
      <c r="L784" s="2"/>
    </row>
    <row r="785" spans="1:12" x14ac:dyDescent="0.35">
      <c r="A785" s="2"/>
      <c r="D785" s="14"/>
      <c r="K785" s="2"/>
      <c r="L785" s="2"/>
    </row>
    <row r="786" spans="1:12" x14ac:dyDescent="0.35">
      <c r="A786" s="2"/>
      <c r="D786" s="14"/>
      <c r="K786" s="2"/>
      <c r="L786" s="2"/>
    </row>
    <row r="787" spans="1:12" x14ac:dyDescent="0.35">
      <c r="A787" s="2"/>
      <c r="D787" s="14"/>
      <c r="K787" s="2"/>
      <c r="L787" s="2"/>
    </row>
    <row r="788" spans="1:12" x14ac:dyDescent="0.35">
      <c r="A788" s="2"/>
      <c r="D788" s="14"/>
      <c r="K788" s="2"/>
      <c r="L788" s="2"/>
    </row>
    <row r="789" spans="1:12" x14ac:dyDescent="0.35">
      <c r="A789" s="2"/>
      <c r="D789" s="14"/>
      <c r="K789" s="2"/>
      <c r="L789" s="2"/>
    </row>
    <row r="790" spans="1:12" x14ac:dyDescent="0.35">
      <c r="A790" s="2"/>
      <c r="D790" s="14"/>
      <c r="K790" s="2"/>
      <c r="L790" s="2"/>
    </row>
    <row r="791" spans="1:12" x14ac:dyDescent="0.35">
      <c r="A791" s="2"/>
      <c r="D791" s="14"/>
      <c r="K791" s="2"/>
      <c r="L791" s="2"/>
    </row>
    <row r="792" spans="1:12" x14ac:dyDescent="0.35">
      <c r="A792" s="2"/>
      <c r="D792" s="14"/>
      <c r="K792" s="2"/>
      <c r="L792" s="2"/>
    </row>
    <row r="793" spans="1:12" x14ac:dyDescent="0.35">
      <c r="A793" s="2"/>
      <c r="D793" s="14"/>
      <c r="K793" s="2"/>
      <c r="L793" s="2"/>
    </row>
    <row r="794" spans="1:12" x14ac:dyDescent="0.35">
      <c r="A794" s="2"/>
      <c r="D794" s="14"/>
      <c r="K794" s="2"/>
      <c r="L794" s="2"/>
    </row>
    <row r="795" spans="1:12" x14ac:dyDescent="0.35">
      <c r="A795" s="2"/>
      <c r="D795" s="14"/>
      <c r="K795" s="2"/>
      <c r="L795" s="2"/>
    </row>
    <row r="796" spans="1:12" x14ac:dyDescent="0.35">
      <c r="A796" s="2"/>
      <c r="D796" s="14"/>
      <c r="K796" s="2"/>
      <c r="L796" s="2"/>
    </row>
    <row r="797" spans="1:12" x14ac:dyDescent="0.35">
      <c r="A797" s="2"/>
      <c r="D797" s="14"/>
      <c r="K797" s="2"/>
      <c r="L797" s="2"/>
    </row>
    <row r="798" spans="1:12" x14ac:dyDescent="0.35">
      <c r="A798" s="2"/>
      <c r="D798" s="14"/>
      <c r="K798" s="2"/>
      <c r="L798" s="2"/>
    </row>
    <row r="799" spans="1:12" x14ac:dyDescent="0.35">
      <c r="A799" s="2"/>
      <c r="D799" s="14"/>
      <c r="K799" s="2"/>
      <c r="L799" s="2"/>
    </row>
    <row r="800" spans="1:12" x14ac:dyDescent="0.35">
      <c r="A800" s="2"/>
      <c r="D800" s="14"/>
      <c r="K800" s="2"/>
      <c r="L800" s="2"/>
    </row>
    <row r="801" spans="1:12" x14ac:dyDescent="0.35">
      <c r="A801" s="2"/>
      <c r="D801" s="14"/>
      <c r="K801" s="2"/>
      <c r="L801" s="2"/>
    </row>
    <row r="802" spans="1:12" x14ac:dyDescent="0.35">
      <c r="A802" s="2"/>
      <c r="D802" s="14"/>
      <c r="K802" s="2"/>
      <c r="L802" s="2"/>
    </row>
    <row r="803" spans="1:12" x14ac:dyDescent="0.35">
      <c r="A803" s="2"/>
      <c r="D803" s="14"/>
      <c r="K803" s="2"/>
      <c r="L803" s="2"/>
    </row>
    <row r="804" spans="1:12" x14ac:dyDescent="0.35">
      <c r="A804" s="2"/>
      <c r="D804" s="14"/>
      <c r="K804" s="2"/>
      <c r="L804" s="2"/>
    </row>
    <row r="805" spans="1:12" x14ac:dyDescent="0.35">
      <c r="A805" s="2"/>
      <c r="D805" s="14"/>
      <c r="K805" s="2"/>
      <c r="L805" s="2"/>
    </row>
    <row r="806" spans="1:12" x14ac:dyDescent="0.35">
      <c r="A806" s="2"/>
      <c r="D806" s="14"/>
      <c r="K806" s="2"/>
      <c r="L806" s="2"/>
    </row>
    <row r="807" spans="1:12" x14ac:dyDescent="0.35">
      <c r="A807" s="2"/>
      <c r="D807" s="14"/>
      <c r="K807" s="2"/>
      <c r="L807" s="2"/>
    </row>
    <row r="808" spans="1:12" x14ac:dyDescent="0.35">
      <c r="A808" s="2"/>
      <c r="D808" s="14"/>
      <c r="K808" s="2"/>
      <c r="L808" s="2"/>
    </row>
    <row r="809" spans="1:12" x14ac:dyDescent="0.35">
      <c r="A809" s="2"/>
      <c r="D809" s="14"/>
      <c r="K809" s="2"/>
      <c r="L809" s="2"/>
    </row>
    <row r="810" spans="1:12" x14ac:dyDescent="0.35">
      <c r="A810" s="2"/>
      <c r="D810" s="14"/>
      <c r="K810" s="2"/>
      <c r="L810" s="2"/>
    </row>
    <row r="811" spans="1:12" x14ac:dyDescent="0.35">
      <c r="A811" s="2"/>
      <c r="D811" s="14"/>
      <c r="K811" s="2"/>
      <c r="L811" s="2"/>
    </row>
    <row r="812" spans="1:12" x14ac:dyDescent="0.35">
      <c r="A812" s="2"/>
      <c r="D812" s="14"/>
      <c r="K812" s="2"/>
      <c r="L812" s="2"/>
    </row>
    <row r="813" spans="1:12" x14ac:dyDescent="0.35">
      <c r="A813" s="2"/>
      <c r="D813" s="14"/>
      <c r="K813" s="2"/>
      <c r="L813" s="2"/>
    </row>
    <row r="814" spans="1:12" x14ac:dyDescent="0.35">
      <c r="A814" s="2"/>
      <c r="D814" s="14"/>
      <c r="K814" s="2"/>
      <c r="L814" s="2"/>
    </row>
    <row r="815" spans="1:12" x14ac:dyDescent="0.35">
      <c r="A815" s="2"/>
      <c r="D815" s="14"/>
      <c r="K815" s="2"/>
      <c r="L815" s="2"/>
    </row>
    <row r="816" spans="1:12" x14ac:dyDescent="0.35">
      <c r="A816" s="2"/>
      <c r="D816" s="14"/>
      <c r="K816" s="2"/>
      <c r="L816" s="2"/>
    </row>
    <row r="817" spans="1:12" x14ac:dyDescent="0.35">
      <c r="A817" s="2"/>
      <c r="D817" s="14"/>
      <c r="K817" s="2"/>
      <c r="L817" s="2"/>
    </row>
    <row r="818" spans="1:12" x14ac:dyDescent="0.35">
      <c r="A818" s="2"/>
      <c r="D818" s="14"/>
      <c r="K818" s="2"/>
      <c r="L818" s="2"/>
    </row>
    <row r="819" spans="1:12" x14ac:dyDescent="0.35">
      <c r="A819" s="2"/>
      <c r="D819" s="14"/>
      <c r="K819" s="2"/>
      <c r="L819" s="2"/>
    </row>
    <row r="820" spans="1:12" x14ac:dyDescent="0.35">
      <c r="A820" s="2"/>
      <c r="D820" s="14"/>
      <c r="K820" s="2"/>
      <c r="L820" s="2"/>
    </row>
    <row r="821" spans="1:12" x14ac:dyDescent="0.35">
      <c r="A821" s="2"/>
      <c r="D821" s="14"/>
      <c r="K821" s="2"/>
      <c r="L821" s="2"/>
    </row>
    <row r="822" spans="1:12" x14ac:dyDescent="0.35">
      <c r="A822" s="2"/>
      <c r="D822" s="14"/>
      <c r="K822" s="2"/>
      <c r="L822" s="2"/>
    </row>
    <row r="823" spans="1:12" x14ac:dyDescent="0.35">
      <c r="A823" s="2"/>
      <c r="D823" s="14"/>
      <c r="K823" s="2"/>
      <c r="L823" s="2"/>
    </row>
    <row r="824" spans="1:12" x14ac:dyDescent="0.35">
      <c r="A824" s="2"/>
      <c r="D824" s="14"/>
      <c r="K824" s="2"/>
      <c r="L824" s="2"/>
    </row>
    <row r="825" spans="1:12" x14ac:dyDescent="0.35">
      <c r="A825" s="2"/>
      <c r="D825" s="14"/>
      <c r="K825" s="2"/>
      <c r="L825" s="2"/>
    </row>
    <row r="826" spans="1:12" x14ac:dyDescent="0.35">
      <c r="A826" s="2"/>
      <c r="D826" s="14"/>
      <c r="K826" s="2"/>
      <c r="L826" s="2"/>
    </row>
    <row r="827" spans="1:12" x14ac:dyDescent="0.35">
      <c r="A827" s="2"/>
      <c r="D827" s="14"/>
      <c r="K827" s="2"/>
      <c r="L827" s="2"/>
    </row>
    <row r="828" spans="1:12" x14ac:dyDescent="0.35">
      <c r="A828" s="2"/>
      <c r="D828" s="14"/>
      <c r="K828" s="2"/>
      <c r="L828" s="2"/>
    </row>
    <row r="829" spans="1:12" x14ac:dyDescent="0.35">
      <c r="A829" s="2"/>
      <c r="D829" s="14"/>
      <c r="K829" s="2"/>
      <c r="L829" s="2"/>
    </row>
    <row r="830" spans="1:12" x14ac:dyDescent="0.35">
      <c r="A830" s="2"/>
      <c r="D830" s="14"/>
      <c r="K830" s="2"/>
      <c r="L830" s="2"/>
    </row>
    <row r="831" spans="1:12" x14ac:dyDescent="0.35">
      <c r="A831" s="2"/>
      <c r="D831" s="14"/>
      <c r="K831" s="2"/>
      <c r="L831" s="2"/>
    </row>
    <row r="832" spans="1:12" x14ac:dyDescent="0.35">
      <c r="A832" s="2"/>
      <c r="D832" s="14"/>
      <c r="K832" s="2"/>
      <c r="L832" s="2"/>
    </row>
    <row r="833" spans="1:12" x14ac:dyDescent="0.35">
      <c r="A833" s="2"/>
      <c r="D833" s="14"/>
      <c r="K833" s="2"/>
      <c r="L833" s="2"/>
    </row>
    <row r="834" spans="1:12" x14ac:dyDescent="0.35">
      <c r="A834" s="2"/>
      <c r="D834" s="14"/>
      <c r="K834" s="2"/>
      <c r="L834" s="2"/>
    </row>
    <row r="835" spans="1:12" x14ac:dyDescent="0.35">
      <c r="A835" s="2"/>
      <c r="D835" s="14"/>
      <c r="K835" s="2"/>
      <c r="L835" s="2"/>
    </row>
    <row r="836" spans="1:12" x14ac:dyDescent="0.35">
      <c r="A836" s="2"/>
      <c r="D836" s="14"/>
      <c r="K836" s="2"/>
      <c r="L836" s="2"/>
    </row>
    <row r="837" spans="1:12" x14ac:dyDescent="0.35">
      <c r="A837" s="2"/>
      <c r="D837" s="14"/>
      <c r="K837" s="2"/>
      <c r="L837" s="2"/>
    </row>
    <row r="838" spans="1:12" x14ac:dyDescent="0.35">
      <c r="A838" s="2"/>
      <c r="D838" s="14"/>
      <c r="K838" s="2"/>
      <c r="L838" s="2"/>
    </row>
    <row r="839" spans="1:12" x14ac:dyDescent="0.35">
      <c r="A839" s="2"/>
      <c r="D839" s="14"/>
      <c r="K839" s="2"/>
      <c r="L839" s="2"/>
    </row>
    <row r="840" spans="1:12" x14ac:dyDescent="0.35">
      <c r="A840" s="2"/>
      <c r="D840" s="14"/>
      <c r="K840" s="2"/>
      <c r="L840" s="2"/>
    </row>
    <row r="841" spans="1:12" x14ac:dyDescent="0.35">
      <c r="A841" s="2"/>
      <c r="D841" s="14"/>
      <c r="K841" s="2"/>
      <c r="L841" s="2"/>
    </row>
    <row r="842" spans="1:12" x14ac:dyDescent="0.35">
      <c r="A842" s="2"/>
      <c r="D842" s="14"/>
      <c r="K842" s="2"/>
      <c r="L842" s="2"/>
    </row>
    <row r="843" spans="1:12" x14ac:dyDescent="0.35">
      <c r="A843" s="2"/>
      <c r="D843" s="14"/>
      <c r="K843" s="2"/>
      <c r="L843" s="2"/>
    </row>
    <row r="844" spans="1:12" x14ac:dyDescent="0.35">
      <c r="A844" s="2"/>
      <c r="D844" s="14"/>
      <c r="K844" s="2"/>
      <c r="L844" s="2"/>
    </row>
    <row r="845" spans="1:12" x14ac:dyDescent="0.35">
      <c r="A845" s="2"/>
      <c r="D845" s="14"/>
      <c r="K845" s="2"/>
      <c r="L845" s="2"/>
    </row>
    <row r="846" spans="1:12" x14ac:dyDescent="0.35">
      <c r="A846" s="2"/>
      <c r="D846" s="14"/>
      <c r="K846" s="2"/>
      <c r="L846" s="2"/>
    </row>
    <row r="847" spans="1:12" x14ac:dyDescent="0.35">
      <c r="A847" s="2"/>
      <c r="D847" s="14"/>
      <c r="K847" s="2"/>
      <c r="L847" s="2"/>
    </row>
    <row r="848" spans="1:12" x14ac:dyDescent="0.35">
      <c r="A848" s="2"/>
      <c r="D848" s="14"/>
      <c r="K848" s="2"/>
      <c r="L848" s="2"/>
    </row>
    <row r="849" spans="1:12" x14ac:dyDescent="0.35">
      <c r="A849" s="2"/>
      <c r="D849" s="14"/>
      <c r="K849" s="2"/>
      <c r="L849" s="2"/>
    </row>
    <row r="850" spans="1:12" x14ac:dyDescent="0.35">
      <c r="A850" s="2"/>
      <c r="D850" s="14"/>
      <c r="K850" s="2"/>
      <c r="L850" s="2"/>
    </row>
    <row r="851" spans="1:12" x14ac:dyDescent="0.35">
      <c r="A851" s="2"/>
      <c r="D851" s="14"/>
      <c r="K851" s="2"/>
      <c r="L851" s="2"/>
    </row>
    <row r="852" spans="1:12" x14ac:dyDescent="0.35">
      <c r="A852" s="2"/>
      <c r="D852" s="14"/>
      <c r="K852" s="2"/>
      <c r="L852" s="2"/>
    </row>
    <row r="853" spans="1:12" x14ac:dyDescent="0.35">
      <c r="A853" s="2"/>
      <c r="D853" s="14"/>
      <c r="K853" s="2"/>
      <c r="L853" s="2"/>
    </row>
    <row r="854" spans="1:12" x14ac:dyDescent="0.35">
      <c r="A854" s="2"/>
      <c r="D854" s="14"/>
      <c r="K854" s="2"/>
      <c r="L854" s="2"/>
    </row>
    <row r="855" spans="1:12" x14ac:dyDescent="0.35">
      <c r="A855" s="2"/>
      <c r="D855" s="14"/>
      <c r="K855" s="2"/>
      <c r="L855" s="2"/>
    </row>
    <row r="856" spans="1:12" x14ac:dyDescent="0.35">
      <c r="A856" s="2"/>
      <c r="D856" s="14"/>
      <c r="K856" s="2"/>
      <c r="L856" s="2"/>
    </row>
    <row r="857" spans="1:12" x14ac:dyDescent="0.35">
      <c r="A857" s="2"/>
      <c r="D857" s="14"/>
      <c r="K857" s="2"/>
      <c r="L857" s="2"/>
    </row>
    <row r="858" spans="1:12" x14ac:dyDescent="0.35">
      <c r="A858" s="2"/>
      <c r="D858" s="14"/>
      <c r="K858" s="2"/>
      <c r="L858" s="2"/>
    </row>
    <row r="859" spans="1:12" x14ac:dyDescent="0.35">
      <c r="A859" s="2"/>
      <c r="D859" s="14"/>
      <c r="K859" s="2"/>
      <c r="L859" s="2"/>
    </row>
    <row r="860" spans="1:12" x14ac:dyDescent="0.35">
      <c r="A860" s="2"/>
      <c r="D860" s="14"/>
      <c r="K860" s="2"/>
      <c r="L860" s="2"/>
    </row>
    <row r="861" spans="1:12" x14ac:dyDescent="0.35">
      <c r="A861" s="2"/>
      <c r="D861" s="14"/>
      <c r="K861" s="2"/>
      <c r="L861" s="2"/>
    </row>
    <row r="862" spans="1:12" x14ac:dyDescent="0.35">
      <c r="A862" s="2"/>
      <c r="D862" s="14"/>
      <c r="K862" s="2"/>
      <c r="L862" s="2"/>
    </row>
    <row r="863" spans="1:12" x14ac:dyDescent="0.35">
      <c r="A863" s="2"/>
      <c r="D863" s="14"/>
      <c r="K863" s="2"/>
      <c r="L863" s="2"/>
    </row>
    <row r="864" spans="1:12" x14ac:dyDescent="0.35">
      <c r="A864" s="2"/>
      <c r="D864" s="14"/>
      <c r="K864" s="2"/>
      <c r="L864" s="2"/>
    </row>
    <row r="865" spans="1:12" x14ac:dyDescent="0.35">
      <c r="A865" s="2"/>
      <c r="D865" s="14"/>
      <c r="K865" s="2"/>
      <c r="L865" s="2"/>
    </row>
    <row r="866" spans="1:12" x14ac:dyDescent="0.35">
      <c r="A866" s="2"/>
      <c r="D866" s="14"/>
      <c r="K866" s="2"/>
      <c r="L866" s="2"/>
    </row>
    <row r="867" spans="1:12" x14ac:dyDescent="0.35">
      <c r="A867" s="2"/>
      <c r="D867" s="14"/>
      <c r="K867" s="2"/>
      <c r="L867" s="2"/>
    </row>
    <row r="868" spans="1:12" x14ac:dyDescent="0.35">
      <c r="A868" s="2"/>
      <c r="D868" s="14"/>
      <c r="K868" s="2"/>
      <c r="L868" s="2"/>
    </row>
    <row r="869" spans="1:12" x14ac:dyDescent="0.35">
      <c r="A869" s="2"/>
      <c r="D869" s="14"/>
      <c r="K869" s="2"/>
      <c r="L869" s="2"/>
    </row>
    <row r="870" spans="1:12" x14ac:dyDescent="0.35">
      <c r="A870" s="2"/>
      <c r="D870" s="14"/>
      <c r="K870" s="2"/>
      <c r="L870" s="2"/>
    </row>
    <row r="871" spans="1:12" x14ac:dyDescent="0.35">
      <c r="A871" s="2"/>
      <c r="D871" s="14"/>
      <c r="K871" s="2"/>
      <c r="L871" s="2"/>
    </row>
    <row r="872" spans="1:12" x14ac:dyDescent="0.35">
      <c r="A872" s="2"/>
      <c r="D872" s="14"/>
      <c r="K872" s="2"/>
      <c r="L872" s="2"/>
    </row>
    <row r="873" spans="1:12" x14ac:dyDescent="0.35">
      <c r="A873" s="2"/>
      <c r="D873" s="14"/>
      <c r="K873" s="2"/>
      <c r="L873" s="2"/>
    </row>
    <row r="874" spans="1:12" x14ac:dyDescent="0.35">
      <c r="A874" s="2"/>
      <c r="D874" s="14"/>
      <c r="K874" s="2"/>
      <c r="L874" s="2"/>
    </row>
    <row r="875" spans="1:12" x14ac:dyDescent="0.35">
      <c r="A875" s="2"/>
      <c r="D875" s="14"/>
      <c r="K875" s="2"/>
      <c r="L875" s="2"/>
    </row>
    <row r="876" spans="1:12" x14ac:dyDescent="0.35">
      <c r="A876" s="2"/>
      <c r="D876" s="14"/>
      <c r="K876" s="2"/>
      <c r="L876" s="2"/>
    </row>
    <row r="877" spans="1:12" x14ac:dyDescent="0.35">
      <c r="A877" s="2"/>
      <c r="D877" s="14"/>
      <c r="K877" s="2"/>
      <c r="L877" s="2"/>
    </row>
    <row r="878" spans="1:12" x14ac:dyDescent="0.35">
      <c r="A878" s="2"/>
      <c r="D878" s="14"/>
      <c r="K878" s="2"/>
      <c r="L878" s="2"/>
    </row>
    <row r="879" spans="1:12" x14ac:dyDescent="0.35">
      <c r="A879" s="2"/>
      <c r="D879" s="14"/>
      <c r="K879" s="2"/>
      <c r="L879" s="2"/>
    </row>
    <row r="880" spans="1:12" x14ac:dyDescent="0.35">
      <c r="A880" s="2"/>
      <c r="D880" s="14"/>
      <c r="K880" s="2"/>
      <c r="L880" s="2"/>
    </row>
    <row r="881" spans="1:12" x14ac:dyDescent="0.35">
      <c r="A881" s="2"/>
      <c r="D881" s="14"/>
      <c r="K881" s="2"/>
      <c r="L881" s="2"/>
    </row>
    <row r="882" spans="1:12" x14ac:dyDescent="0.35">
      <c r="A882" s="2"/>
      <c r="D882" s="14"/>
      <c r="K882" s="2"/>
      <c r="L882" s="2"/>
    </row>
    <row r="883" spans="1:12" x14ac:dyDescent="0.35">
      <c r="A883" s="2"/>
      <c r="D883" s="14"/>
      <c r="K883" s="2"/>
      <c r="L883" s="2"/>
    </row>
    <row r="884" spans="1:12" x14ac:dyDescent="0.35">
      <c r="A884" s="2"/>
      <c r="D884" s="14"/>
      <c r="K884" s="2"/>
      <c r="L884" s="2"/>
    </row>
    <row r="885" spans="1:12" x14ac:dyDescent="0.35">
      <c r="A885" s="2"/>
      <c r="D885" s="14"/>
      <c r="K885" s="2"/>
      <c r="L885" s="2"/>
    </row>
    <row r="886" spans="1:12" x14ac:dyDescent="0.35">
      <c r="A886" s="2"/>
      <c r="D886" s="14"/>
      <c r="K886" s="2"/>
      <c r="L886" s="2"/>
    </row>
    <row r="887" spans="1:12" x14ac:dyDescent="0.35">
      <c r="A887" s="2"/>
      <c r="D887" s="14"/>
      <c r="K887" s="2"/>
      <c r="L887" s="2"/>
    </row>
    <row r="888" spans="1:12" x14ac:dyDescent="0.35">
      <c r="A888" s="2"/>
      <c r="D888" s="14"/>
      <c r="K888" s="2"/>
      <c r="L888" s="2"/>
    </row>
    <row r="889" spans="1:12" x14ac:dyDescent="0.35">
      <c r="A889" s="2"/>
      <c r="D889" s="14"/>
      <c r="K889" s="2"/>
      <c r="L889" s="2"/>
    </row>
    <row r="890" spans="1:12" x14ac:dyDescent="0.35">
      <c r="A890" s="2"/>
      <c r="D890" s="14"/>
      <c r="K890" s="2"/>
      <c r="L890" s="2"/>
    </row>
    <row r="891" spans="1:12" x14ac:dyDescent="0.35">
      <c r="A891" s="2"/>
      <c r="D891" s="14"/>
      <c r="K891" s="2"/>
      <c r="L891" s="2"/>
    </row>
    <row r="892" spans="1:12" x14ac:dyDescent="0.35">
      <c r="A892" s="2"/>
      <c r="D892" s="14"/>
      <c r="K892" s="2"/>
      <c r="L892" s="2"/>
    </row>
    <row r="893" spans="1:12" x14ac:dyDescent="0.35">
      <c r="A893" s="2"/>
      <c r="D893" s="14"/>
      <c r="K893" s="2"/>
      <c r="L893" s="2"/>
    </row>
    <row r="894" spans="1:12" x14ac:dyDescent="0.35">
      <c r="A894" s="2"/>
      <c r="D894" s="14"/>
      <c r="K894" s="2"/>
      <c r="L894" s="2"/>
    </row>
    <row r="895" spans="1:12" x14ac:dyDescent="0.35">
      <c r="A895" s="2"/>
      <c r="D895" s="14"/>
      <c r="K895" s="2"/>
      <c r="L895" s="2"/>
    </row>
    <row r="896" spans="1:12" x14ac:dyDescent="0.35">
      <c r="A896" s="2"/>
      <c r="D896" s="14"/>
      <c r="K896" s="2"/>
      <c r="L896" s="2"/>
    </row>
    <row r="897" spans="1:12" x14ac:dyDescent="0.35">
      <c r="A897" s="2"/>
      <c r="D897" s="14"/>
      <c r="K897" s="2"/>
      <c r="L897" s="2"/>
    </row>
    <row r="898" spans="1:12" x14ac:dyDescent="0.35">
      <c r="A898" s="2"/>
      <c r="D898" s="14"/>
      <c r="K898" s="2"/>
      <c r="L898" s="2"/>
    </row>
    <row r="899" spans="1:12" x14ac:dyDescent="0.35">
      <c r="A899" s="2"/>
      <c r="D899" s="14"/>
      <c r="K899" s="2"/>
      <c r="L899" s="2"/>
    </row>
    <row r="900" spans="1:12" x14ac:dyDescent="0.35">
      <c r="A900" s="2"/>
      <c r="D900" s="14"/>
      <c r="K900" s="2"/>
      <c r="L900" s="2"/>
    </row>
    <row r="901" spans="1:12" x14ac:dyDescent="0.35">
      <c r="A901" s="2"/>
      <c r="D901" s="14"/>
      <c r="K901" s="2"/>
      <c r="L901" s="2"/>
    </row>
    <row r="902" spans="1:12" x14ac:dyDescent="0.35">
      <c r="A902" s="2"/>
      <c r="D902" s="14"/>
      <c r="K902" s="2"/>
      <c r="L902" s="2"/>
    </row>
    <row r="903" spans="1:12" x14ac:dyDescent="0.35">
      <c r="A903" s="2"/>
      <c r="D903" s="14"/>
      <c r="K903" s="2"/>
      <c r="L903" s="2"/>
    </row>
    <row r="904" spans="1:12" x14ac:dyDescent="0.35">
      <c r="A904" s="2"/>
      <c r="D904" s="14"/>
      <c r="K904" s="2"/>
      <c r="L904" s="2"/>
    </row>
    <row r="905" spans="1:12" x14ac:dyDescent="0.35">
      <c r="A905" s="2"/>
      <c r="D905" s="14"/>
      <c r="K905" s="2"/>
      <c r="L905" s="2"/>
    </row>
    <row r="906" spans="1:12" x14ac:dyDescent="0.35">
      <c r="A906" s="2"/>
      <c r="D906" s="14"/>
      <c r="K906" s="2"/>
      <c r="L906" s="2"/>
    </row>
    <row r="907" spans="1:12" x14ac:dyDescent="0.35">
      <c r="A907" s="2"/>
      <c r="D907" s="14"/>
      <c r="K907" s="2"/>
      <c r="L907" s="2"/>
    </row>
    <row r="908" spans="1:12" x14ac:dyDescent="0.35">
      <c r="A908" s="2"/>
      <c r="D908" s="14"/>
      <c r="K908" s="2"/>
      <c r="L908" s="2"/>
    </row>
    <row r="909" spans="1:12" x14ac:dyDescent="0.35">
      <c r="A909" s="2"/>
      <c r="D909" s="14"/>
      <c r="K909" s="2"/>
      <c r="L909" s="2"/>
    </row>
    <row r="910" spans="1:12" x14ac:dyDescent="0.35">
      <c r="A910" s="2"/>
      <c r="D910" s="14"/>
      <c r="K910" s="2"/>
      <c r="L910" s="2"/>
    </row>
    <row r="911" spans="1:12" x14ac:dyDescent="0.35">
      <c r="A911" s="2"/>
      <c r="D911" s="14"/>
      <c r="K911" s="2"/>
      <c r="L911" s="2"/>
    </row>
    <row r="912" spans="1:12" x14ac:dyDescent="0.35">
      <c r="A912" s="2"/>
      <c r="D912" s="14"/>
      <c r="K912" s="2"/>
      <c r="L912" s="2"/>
    </row>
    <row r="913" spans="1:12" x14ac:dyDescent="0.35">
      <c r="A913" s="2"/>
      <c r="D913" s="14"/>
      <c r="K913" s="2"/>
      <c r="L913" s="2"/>
    </row>
    <row r="914" spans="1:12" x14ac:dyDescent="0.35">
      <c r="A914" s="2"/>
      <c r="D914" s="14"/>
      <c r="K914" s="2"/>
      <c r="L914" s="2"/>
    </row>
    <row r="915" spans="1:12" x14ac:dyDescent="0.35">
      <c r="A915" s="2"/>
      <c r="D915" s="14"/>
      <c r="K915" s="2"/>
      <c r="L915" s="2"/>
    </row>
    <row r="916" spans="1:12" x14ac:dyDescent="0.35">
      <c r="A916" s="2"/>
      <c r="D916" s="14"/>
      <c r="K916" s="2"/>
      <c r="L916" s="2"/>
    </row>
    <row r="917" spans="1:12" x14ac:dyDescent="0.35">
      <c r="A917" s="2"/>
      <c r="D917" s="14"/>
      <c r="K917" s="2"/>
      <c r="L917" s="2"/>
    </row>
    <row r="918" spans="1:12" x14ac:dyDescent="0.35">
      <c r="A918" s="2"/>
      <c r="D918" s="14"/>
      <c r="K918" s="2"/>
      <c r="L918" s="2"/>
    </row>
    <row r="919" spans="1:12" x14ac:dyDescent="0.35">
      <c r="A919" s="2"/>
      <c r="D919" s="14"/>
      <c r="K919" s="2"/>
      <c r="L919" s="2"/>
    </row>
    <row r="920" spans="1:12" x14ac:dyDescent="0.35">
      <c r="A920" s="2"/>
      <c r="D920" s="14"/>
      <c r="K920" s="2"/>
      <c r="L920" s="2"/>
    </row>
    <row r="921" spans="1:12" x14ac:dyDescent="0.35">
      <c r="A921" s="2"/>
      <c r="D921" s="14"/>
      <c r="K921" s="2"/>
      <c r="L921" s="2"/>
    </row>
    <row r="922" spans="1:12" x14ac:dyDescent="0.35">
      <c r="A922" s="2"/>
      <c r="D922" s="14"/>
      <c r="K922" s="2"/>
      <c r="L922" s="2"/>
    </row>
    <row r="923" spans="1:12" x14ac:dyDescent="0.35">
      <c r="A923" s="2"/>
      <c r="D923" s="14"/>
      <c r="K923" s="2"/>
      <c r="L923" s="2"/>
    </row>
    <row r="924" spans="1:12" x14ac:dyDescent="0.35">
      <c r="A924" s="2"/>
      <c r="D924" s="14"/>
      <c r="K924" s="2"/>
      <c r="L924" s="2"/>
    </row>
    <row r="925" spans="1:12" x14ac:dyDescent="0.35">
      <c r="A925" s="2"/>
      <c r="D925" s="14"/>
      <c r="K925" s="2"/>
      <c r="L925" s="2"/>
    </row>
    <row r="926" spans="1:12" x14ac:dyDescent="0.35">
      <c r="A926" s="2"/>
      <c r="D926" s="14"/>
      <c r="K926" s="2"/>
      <c r="L926" s="2"/>
    </row>
    <row r="927" spans="1:12" x14ac:dyDescent="0.35">
      <c r="A927" s="2"/>
      <c r="D927" s="14"/>
      <c r="K927" s="2"/>
      <c r="L927" s="2"/>
    </row>
    <row r="928" spans="1:12" x14ac:dyDescent="0.35">
      <c r="A928" s="2"/>
      <c r="D928" s="14"/>
      <c r="K928" s="2"/>
      <c r="L928" s="2"/>
    </row>
    <row r="929" spans="1:12" x14ac:dyDescent="0.35">
      <c r="A929" s="2"/>
      <c r="D929" s="14"/>
      <c r="K929" s="2"/>
      <c r="L929" s="2"/>
    </row>
    <row r="930" spans="1:12" x14ac:dyDescent="0.35">
      <c r="A930" s="2"/>
      <c r="D930" s="14"/>
      <c r="K930" s="2"/>
      <c r="L930" s="2"/>
    </row>
    <row r="931" spans="1:12" x14ac:dyDescent="0.35">
      <c r="A931" s="2"/>
      <c r="D931" s="14"/>
      <c r="K931" s="2"/>
      <c r="L931" s="2"/>
    </row>
    <row r="932" spans="1:12" x14ac:dyDescent="0.35">
      <c r="A932" s="2"/>
      <c r="D932" s="14"/>
      <c r="K932" s="2"/>
      <c r="L932" s="2"/>
    </row>
    <row r="933" spans="1:12" x14ac:dyDescent="0.35">
      <c r="A933" s="2"/>
      <c r="D933" s="14"/>
      <c r="K933" s="2"/>
      <c r="L933" s="2"/>
    </row>
    <row r="934" spans="1:12" x14ac:dyDescent="0.35">
      <c r="A934" s="2"/>
      <c r="D934" s="14"/>
      <c r="K934" s="2"/>
      <c r="L934" s="2"/>
    </row>
    <row r="935" spans="1:12" x14ac:dyDescent="0.35">
      <c r="A935" s="2"/>
      <c r="D935" s="14"/>
      <c r="K935" s="2"/>
      <c r="L935" s="2"/>
    </row>
    <row r="936" spans="1:12" x14ac:dyDescent="0.35">
      <c r="A936" s="2"/>
      <c r="D936" s="14"/>
      <c r="K936" s="2"/>
      <c r="L936" s="2"/>
    </row>
    <row r="937" spans="1:12" x14ac:dyDescent="0.35">
      <c r="A937" s="2"/>
      <c r="D937" s="14"/>
      <c r="K937" s="2"/>
      <c r="L937" s="2"/>
    </row>
    <row r="938" spans="1:12" x14ac:dyDescent="0.35">
      <c r="A938" s="2"/>
      <c r="D938" s="14"/>
      <c r="K938" s="2"/>
      <c r="L938" s="2"/>
    </row>
    <row r="939" spans="1:12" x14ac:dyDescent="0.35">
      <c r="A939" s="2"/>
      <c r="D939" s="14"/>
      <c r="K939" s="2"/>
      <c r="L939" s="2"/>
    </row>
    <row r="940" spans="1:12" x14ac:dyDescent="0.35">
      <c r="A940" s="2"/>
      <c r="D940" s="14"/>
      <c r="K940" s="2"/>
      <c r="L940" s="2"/>
    </row>
    <row r="941" spans="1:12" x14ac:dyDescent="0.35">
      <c r="A941" s="2"/>
      <c r="D941" s="14"/>
      <c r="K941" s="2"/>
      <c r="L941" s="2"/>
    </row>
    <row r="942" spans="1:12" x14ac:dyDescent="0.35">
      <c r="A942" s="2"/>
      <c r="D942" s="14"/>
      <c r="K942" s="2"/>
      <c r="L942" s="2"/>
    </row>
    <row r="943" spans="1:12" x14ac:dyDescent="0.35">
      <c r="A943" s="2"/>
      <c r="D943" s="14"/>
      <c r="K943" s="2"/>
      <c r="L943" s="2"/>
    </row>
    <row r="944" spans="1:12" x14ac:dyDescent="0.35">
      <c r="A944" s="2"/>
      <c r="D944" s="14"/>
      <c r="K944" s="2"/>
      <c r="L944" s="2"/>
    </row>
    <row r="945" spans="1:12" x14ac:dyDescent="0.35">
      <c r="A945" s="2"/>
      <c r="D945" s="14"/>
      <c r="K945" s="2"/>
      <c r="L945" s="2"/>
    </row>
    <row r="946" spans="1:12" x14ac:dyDescent="0.35">
      <c r="A946" s="2"/>
      <c r="D946" s="14"/>
      <c r="K946" s="2"/>
      <c r="L946" s="2"/>
    </row>
    <row r="947" spans="1:12" x14ac:dyDescent="0.35">
      <c r="A947" s="2"/>
      <c r="D947" s="14"/>
      <c r="K947" s="2"/>
      <c r="L947" s="2"/>
    </row>
    <row r="948" spans="1:12" x14ac:dyDescent="0.35">
      <c r="A948" s="2"/>
      <c r="D948" s="14"/>
      <c r="K948" s="2"/>
      <c r="L948" s="2"/>
    </row>
    <row r="949" spans="1:12" x14ac:dyDescent="0.35">
      <c r="A949" s="2"/>
      <c r="D949" s="14"/>
      <c r="K949" s="2"/>
      <c r="L949" s="2"/>
    </row>
    <row r="950" spans="1:12" x14ac:dyDescent="0.35">
      <c r="A950" s="2"/>
      <c r="D950" s="14"/>
      <c r="K950" s="2"/>
      <c r="L950" s="2"/>
    </row>
    <row r="951" spans="1:12" x14ac:dyDescent="0.35">
      <c r="A951" s="2"/>
      <c r="D951" s="14"/>
      <c r="K951" s="2"/>
      <c r="L951" s="2"/>
    </row>
    <row r="952" spans="1:12" x14ac:dyDescent="0.35">
      <c r="A952" s="2"/>
      <c r="D952" s="14"/>
      <c r="K952" s="2"/>
      <c r="L952" s="2"/>
    </row>
    <row r="953" spans="1:12" x14ac:dyDescent="0.35">
      <c r="A953" s="2"/>
      <c r="D953" s="14"/>
      <c r="K953" s="2"/>
      <c r="L953" s="2"/>
    </row>
    <row r="954" spans="1:12" x14ac:dyDescent="0.35">
      <c r="A954" s="2"/>
      <c r="D954" s="14"/>
      <c r="K954" s="2"/>
      <c r="L954" s="2"/>
    </row>
    <row r="955" spans="1:12" x14ac:dyDescent="0.35">
      <c r="A955" s="2"/>
      <c r="D955" s="14"/>
      <c r="K955" s="2"/>
      <c r="L955" s="2"/>
    </row>
    <row r="956" spans="1:12" x14ac:dyDescent="0.35">
      <c r="A956" s="2"/>
      <c r="D956" s="14"/>
      <c r="K956" s="2"/>
      <c r="L956" s="2"/>
    </row>
    <row r="957" spans="1:12" x14ac:dyDescent="0.35">
      <c r="A957" s="2"/>
      <c r="D957" s="14"/>
      <c r="K957" s="2"/>
      <c r="L957" s="2"/>
    </row>
    <row r="958" spans="1:12" x14ac:dyDescent="0.35">
      <c r="A958" s="2"/>
      <c r="D958" s="14"/>
      <c r="K958" s="2"/>
      <c r="L958" s="2"/>
    </row>
    <row r="959" spans="1:12" x14ac:dyDescent="0.35">
      <c r="A959" s="2"/>
      <c r="D959" s="14"/>
      <c r="K959" s="2"/>
      <c r="L959" s="2"/>
    </row>
    <row r="960" spans="1:12" x14ac:dyDescent="0.35">
      <c r="A960" s="2"/>
      <c r="D960" s="14"/>
      <c r="K960" s="2"/>
      <c r="L960" s="2"/>
    </row>
    <row r="961" spans="1:12" x14ac:dyDescent="0.35">
      <c r="A961" s="2"/>
      <c r="D961" s="14"/>
      <c r="K961" s="2"/>
      <c r="L961" s="2"/>
    </row>
    <row r="962" spans="1:12" x14ac:dyDescent="0.35">
      <c r="A962" s="2"/>
      <c r="D962" s="14"/>
      <c r="K962" s="2"/>
      <c r="L962" s="2"/>
    </row>
    <row r="963" spans="1:12" x14ac:dyDescent="0.35">
      <c r="A963" s="2"/>
      <c r="D963" s="14"/>
      <c r="K963" s="2"/>
      <c r="L963" s="2"/>
    </row>
    <row r="964" spans="1:12" x14ac:dyDescent="0.35">
      <c r="A964" s="2"/>
      <c r="D964" s="14"/>
      <c r="K964" s="2"/>
      <c r="L964" s="2"/>
    </row>
    <row r="965" spans="1:12" x14ac:dyDescent="0.35">
      <c r="A965" s="2"/>
      <c r="D965" s="14"/>
      <c r="K965" s="2"/>
      <c r="L965" s="2"/>
    </row>
    <row r="966" spans="1:12" x14ac:dyDescent="0.35">
      <c r="A966" s="2"/>
      <c r="D966" s="14"/>
      <c r="K966" s="2"/>
      <c r="L966" s="2"/>
    </row>
    <row r="967" spans="1:12" x14ac:dyDescent="0.35">
      <c r="A967" s="2"/>
      <c r="D967" s="14"/>
      <c r="K967" s="2"/>
      <c r="L967" s="2"/>
    </row>
    <row r="968" spans="1:12" x14ac:dyDescent="0.35">
      <c r="A968" s="2"/>
      <c r="D968" s="14"/>
      <c r="K968" s="2"/>
      <c r="L968" s="2"/>
    </row>
  </sheetData>
  <sheetProtection selectLockedCells="1" autoFilter="0" selectUnlockedCells="1"/>
  <autoFilter ref="A9:K490" xr:uid="{B41FFCB5-D9D4-43CD-8738-FC07CBE25508}">
    <filterColumn colId="5">
      <customFilters>
        <customFilter operator="notEqual" val=" "/>
      </customFilters>
    </filterColumn>
  </autoFilter>
  <dataConsolidate/>
  <mergeCells count="5">
    <mergeCell ref="I492:K492"/>
    <mergeCell ref="D491:E491"/>
    <mergeCell ref="A488:E488"/>
    <mergeCell ref="A489:E489"/>
    <mergeCell ref="A490:E490"/>
  </mergeCells>
  <phoneticPr fontId="37" type="noConversion"/>
  <pageMargins left="0.70866141732283472" right="0.70866141732283472" top="0.74803149606299213" bottom="0.74803149606299213" header="0.31496062992125984" footer="0.31496062992125984"/>
  <pageSetup paperSize="9" scale="43" fitToHeight="0" orientation="landscape" r:id="rId1"/>
  <rowBreaks count="1" manualBreakCount="1">
    <brk id="496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9" r:id="rId4">
          <objectPr defaultSize="0" autoPict="0" r:id="rId5">
            <anchor moveWithCells="1" sizeWithCells="1">
              <from>
                <xdr:col>7</xdr:col>
                <xdr:colOff>0</xdr:colOff>
                <xdr:row>0</xdr:row>
                <xdr:rowOff>66675</xdr:rowOff>
              </from>
              <to>
                <xdr:col>7</xdr:col>
                <xdr:colOff>828675</xdr:colOff>
                <xdr:row>3</xdr:row>
                <xdr:rowOff>200025</xdr:rowOff>
              </to>
            </anchor>
          </objectPr>
        </oleObject>
      </mc:Choice>
      <mc:Fallback>
        <oleObject progId="Word.Picture.8" shapeId="102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מעבר מהיר</vt:lpstr>
      <vt:lpstr>'מעבר מהיר'!WPrint_Area_W</vt:lpstr>
      <vt:lpstr>'מעבר מהיר'!WPrint_TitlesW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2020-12-14T13:15:53Z</cp:lastPrinted>
  <dcterms:created xsi:type="dcterms:W3CDTF">2016-03-30T12:56:47Z</dcterms:created>
  <dcterms:modified xsi:type="dcterms:W3CDTF">2021-08-11T07:56:17Z</dcterms:modified>
</cp:coreProperties>
</file>