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\Comm-IT\Office Administration\עובדים_דוחות שעות\פתרונות\2023\ינואר\משבח\"/>
    </mc:Choice>
  </mc:AlternateContent>
  <xr:revisionPtr revIDLastSave="0" documentId="13_ncr:1_{B552C1EA-2DF1-4362-900F-B99A54C7FF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tailedMonthlyRe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9" i="1" l="1"/>
  <c r="G26" i="1"/>
  <c r="I26" i="1" s="1"/>
  <c r="L26" i="1" s="1"/>
  <c r="G25" i="1"/>
  <c r="I25" i="1" s="1"/>
  <c r="L25" i="1" s="1"/>
  <c r="G24" i="1"/>
  <c r="I24" i="1" s="1"/>
  <c r="L24" i="1" s="1"/>
  <c r="G23" i="1"/>
  <c r="I23" i="1" s="1"/>
  <c r="L23" i="1" s="1"/>
  <c r="G22" i="1"/>
  <c r="I22" i="1" s="1"/>
  <c r="L22" i="1" s="1"/>
  <c r="G21" i="1"/>
  <c r="I21" i="1" s="1"/>
  <c r="L21" i="1" s="1"/>
  <c r="G20" i="1"/>
  <c r="I20" i="1" s="1"/>
  <c r="L20" i="1" s="1"/>
  <c r="G19" i="1"/>
  <c r="I19" i="1" s="1"/>
  <c r="L19" i="1" l="1"/>
  <c r="L27" i="1" s="1"/>
  <c r="I27" i="1"/>
  <c r="G27" i="1"/>
  <c r="I16" i="1" l="1"/>
  <c r="L16" i="1"/>
  <c r="L3" i="1"/>
  <c r="L4" i="1"/>
  <c r="L6" i="1"/>
  <c r="L8" i="1"/>
  <c r="L10" i="1"/>
  <c r="L12" i="1"/>
  <c r="L14" i="1"/>
  <c r="L2" i="1"/>
  <c r="I3" i="1"/>
  <c r="I4" i="1"/>
  <c r="I6" i="1"/>
  <c r="I8" i="1"/>
  <c r="I10" i="1"/>
  <c r="I12" i="1"/>
  <c r="I14" i="1"/>
  <c r="I2" i="1"/>
  <c r="G3" i="1"/>
  <c r="G4" i="1"/>
  <c r="G5" i="1"/>
  <c r="I5" i="1" s="1"/>
  <c r="G6" i="1"/>
  <c r="G7" i="1"/>
  <c r="I7" i="1" s="1"/>
  <c r="L7" i="1" s="1"/>
  <c r="G8" i="1"/>
  <c r="G9" i="1"/>
  <c r="I9" i="1" s="1"/>
  <c r="L9" i="1" s="1"/>
  <c r="G10" i="1"/>
  <c r="G11" i="1"/>
  <c r="I11" i="1" s="1"/>
  <c r="L11" i="1" s="1"/>
  <c r="G12" i="1"/>
  <c r="G13" i="1"/>
  <c r="I13" i="1" s="1"/>
  <c r="L13" i="1" s="1"/>
  <c r="G14" i="1"/>
  <c r="G15" i="1"/>
  <c r="I15" i="1" s="1"/>
  <c r="L15" i="1" s="1"/>
  <c r="G2" i="1"/>
  <c r="L5" i="1" l="1"/>
  <c r="G16" i="1"/>
</calcChain>
</file>

<file path=xl/sharedStrings.xml><?xml version="1.0" encoding="utf-8"?>
<sst xmlns="http://schemas.openxmlformats.org/spreadsheetml/2006/main" count="140" uniqueCount="43">
  <si>
    <t>From</t>
  </si>
  <si>
    <t>To</t>
  </si>
  <si>
    <t>Date</t>
  </si>
  <si>
    <t>Task2</t>
  </si>
  <si>
    <t>Hash ID</t>
  </si>
  <si>
    <t>Employee</t>
  </si>
  <si>
    <t>Reported Hours</t>
  </si>
  <si>
    <t>Break Hours</t>
  </si>
  <si>
    <t>Actual Hours</t>
  </si>
  <si>
    <t>Rate</t>
  </si>
  <si>
    <t>Comment</t>
  </si>
  <si>
    <t>26/01/2023</t>
  </si>
  <si>
    <t>נסיעות</t>
  </si>
  <si>
    <t>משרד הביטחון - משבח_משבח - אבטחת מידע_נסיעות</t>
  </si>
  <si>
    <t>Itzik Israeli</t>
  </si>
  <si>
    <t>15:30</t>
  </si>
  <si>
    <t>17:30</t>
  </si>
  <si>
    <t>משרד הביטחון - משבח_משבח - אבטחת מידע_צוות אלדר</t>
  </si>
  <si>
    <t>08:30</t>
  </si>
  <si>
    <t>תמיכה</t>
  </si>
  <si>
    <t>25/01/2023</t>
  </si>
  <si>
    <t>16:00</t>
  </si>
  <si>
    <t>18:00</t>
  </si>
  <si>
    <t>תמיכה + ארוחות</t>
  </si>
  <si>
    <t>18/01/2023</t>
  </si>
  <si>
    <t>12/01/2023</t>
  </si>
  <si>
    <t>11/01/2023</t>
  </si>
  <si>
    <t>05/01/2023</t>
  </si>
  <si>
    <t>04/01/2023</t>
  </si>
  <si>
    <t>תלוש מזון</t>
  </si>
  <si>
    <t>TOTAL</t>
  </si>
  <si>
    <t>30/01/2023</t>
  </si>
  <si>
    <t>Bar Dadon</t>
  </si>
  <si>
    <t>15:35</t>
  </si>
  <si>
    <t>16:05</t>
  </si>
  <si>
    <t>תמיכה + אוכל</t>
  </si>
  <si>
    <t>07:00</t>
  </si>
  <si>
    <t xml:space="preserve"> שפיר מערכות טיפול בתקלהףת התחברות</t>
  </si>
  <si>
    <t>15:46</t>
  </si>
  <si>
    <t>16:16</t>
  </si>
  <si>
    <t>Qradar implementation + sccm + epo ארוחה</t>
  </si>
  <si>
    <t>23/01/2023</t>
  </si>
  <si>
    <t>qradar implementation + sccm ארוחה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</si>
</sst>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\₪#,##0.00"/>
    <numFmt numFmtId="165" formatCode="#,##0.0"/>
  </numFmts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0" fillId="0" borderId="3" xfId="0" applyBorder="1"/>
    <xf numFmtId="164" fontId="0" fillId="0" borderId="3" xfId="0" applyNumberFormat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43" fontId="0" fillId="0" borderId="1" xfId="1" applyFont="1" applyBorder="1"/>
    <xf numFmtId="43" fontId="1" fillId="2" borderId="5" xfId="0" applyNumberFormat="1" applyFont="1" applyFill="1" applyBorder="1"/>
    <xf numFmtId="43" fontId="0" fillId="0" borderId="1" xfId="0" applyNumberFormat="1" applyBorder="1"/>
    <xf numFmtId="20" fontId="0" fillId="0" borderId="1" xfId="0" applyNumberFormat="1" applyBorder="1"/>
    <xf numFmtId="20" fontId="0" fillId="0" borderId="3" xfId="0" applyNumberFormat="1" applyBorder="1"/>
    <xf numFmtId="164" fontId="1" fillId="2" borderId="5" xfId="0" applyNumberFormat="1" applyFont="1" applyFill="1" applyBorder="1"/>
    <xf numFmtId="165" fontId="3" fillId="2" borderId="2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tabSelected="1" workbookViewId="0">
      <selection activeCell="K33" sqref="K33"/>
    </sheetView>
  </sheetViews>
  <sheetFormatPr defaultRowHeight="14.25" x14ac:dyDescent="0.2"/>
  <cols>
    <col min="12" max="12" width="10.5" bestFit="1" customWidth="1"/>
    <col min="13" max="13" width="13" bestFit="1" customWidth="1"/>
  </cols>
  <sheetData>
    <row r="1" spans="1:13" ht="15" x14ac:dyDescent="0.25">
      <c r="A1" s="2" t="s">
        <v>2</v>
      </c>
      <c r="B1" s="2" t="s">
        <v>3</v>
      </c>
      <c r="C1" s="2" t="s">
        <v>4</v>
      </c>
      <c r="D1" s="2" t="s">
        <v>5</v>
      </c>
      <c r="E1" s="2" t="s">
        <v>0</v>
      </c>
      <c r="F1" s="2" t="s">
        <v>1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29</v>
      </c>
      <c r="L1" s="2" t="s">
        <v>30</v>
      </c>
      <c r="M1" s="2" t="s">
        <v>10</v>
      </c>
    </row>
    <row r="2" spans="1:13" x14ac:dyDescent="0.2">
      <c r="A2" s="3" t="s">
        <v>11</v>
      </c>
      <c r="B2" s="3" t="s">
        <v>13</v>
      </c>
      <c r="C2" s="3">
        <v>433</v>
      </c>
      <c r="D2" s="3" t="s">
        <v>14</v>
      </c>
      <c r="E2" s="3" t="s">
        <v>15</v>
      </c>
      <c r="F2" s="3" t="s">
        <v>16</v>
      </c>
      <c r="G2" s="10">
        <f>(F2-E2)*24</f>
        <v>1.9999999999999982</v>
      </c>
      <c r="H2" s="3">
        <v>0</v>
      </c>
      <c r="I2" s="12">
        <f>G2-H2</f>
        <v>1.9999999999999982</v>
      </c>
      <c r="J2" s="4">
        <v>240</v>
      </c>
      <c r="K2" s="4"/>
      <c r="L2" s="4">
        <f>J2*I2-K2*26.5</f>
        <v>479.99999999999955</v>
      </c>
      <c r="M2" s="3" t="s">
        <v>12</v>
      </c>
    </row>
    <row r="3" spans="1:13" x14ac:dyDescent="0.2">
      <c r="A3" s="3" t="s">
        <v>11</v>
      </c>
      <c r="B3" s="3" t="s">
        <v>17</v>
      </c>
      <c r="C3" s="3">
        <v>433</v>
      </c>
      <c r="D3" s="3" t="s">
        <v>14</v>
      </c>
      <c r="E3" s="3" t="s">
        <v>18</v>
      </c>
      <c r="F3" s="3" t="s">
        <v>15</v>
      </c>
      <c r="G3" s="10">
        <f t="shared" ref="G3:G15" si="0">(F3-E3)*24</f>
        <v>7</v>
      </c>
      <c r="H3" s="3">
        <v>0.5</v>
      </c>
      <c r="I3" s="12">
        <f t="shared" ref="I3:I15" si="1">G3-H3</f>
        <v>6.5</v>
      </c>
      <c r="J3" s="4">
        <v>240</v>
      </c>
      <c r="K3" s="4">
        <v>1</v>
      </c>
      <c r="L3" s="4">
        <f t="shared" ref="L3:L15" si="2">J3*I3-K3*26.5</f>
        <v>1533.5</v>
      </c>
      <c r="M3" s="3" t="s">
        <v>19</v>
      </c>
    </row>
    <row r="4" spans="1:13" x14ac:dyDescent="0.2">
      <c r="A4" s="3" t="s">
        <v>20</v>
      </c>
      <c r="B4" s="3" t="s">
        <v>13</v>
      </c>
      <c r="C4" s="3">
        <v>433</v>
      </c>
      <c r="D4" s="3" t="s">
        <v>14</v>
      </c>
      <c r="E4" s="3" t="s">
        <v>21</v>
      </c>
      <c r="F4" s="3" t="s">
        <v>22</v>
      </c>
      <c r="G4" s="10">
        <f t="shared" si="0"/>
        <v>2.0000000000000009</v>
      </c>
      <c r="H4" s="3">
        <v>0</v>
      </c>
      <c r="I4" s="12">
        <f t="shared" si="1"/>
        <v>2.0000000000000009</v>
      </c>
      <c r="J4" s="4">
        <v>240</v>
      </c>
      <c r="K4" s="4"/>
      <c r="L4" s="4">
        <f t="shared" si="2"/>
        <v>480.00000000000023</v>
      </c>
      <c r="M4" s="3" t="s">
        <v>12</v>
      </c>
    </row>
    <row r="5" spans="1:13" x14ac:dyDescent="0.2">
      <c r="A5" s="3" t="s">
        <v>20</v>
      </c>
      <c r="B5" s="3" t="s">
        <v>17</v>
      </c>
      <c r="C5" s="3">
        <v>433</v>
      </c>
      <c r="D5" s="3" t="s">
        <v>14</v>
      </c>
      <c r="E5" s="13">
        <v>0.33888888888888885</v>
      </c>
      <c r="F5" s="13">
        <v>0.65277777777777779</v>
      </c>
      <c r="G5" s="10">
        <f t="shared" si="0"/>
        <v>7.533333333333335</v>
      </c>
      <c r="H5" s="3">
        <v>0.5</v>
      </c>
      <c r="I5" s="12">
        <f t="shared" si="1"/>
        <v>7.033333333333335</v>
      </c>
      <c r="J5" s="4">
        <v>240</v>
      </c>
      <c r="K5" s="4">
        <v>1</v>
      </c>
      <c r="L5" s="4">
        <f t="shared" si="2"/>
        <v>1661.5000000000005</v>
      </c>
      <c r="M5" s="3" t="s">
        <v>23</v>
      </c>
    </row>
    <row r="6" spans="1:13" x14ac:dyDescent="0.2">
      <c r="A6" s="3" t="s">
        <v>24</v>
      </c>
      <c r="B6" s="3" t="s">
        <v>13</v>
      </c>
      <c r="C6" s="3">
        <v>433</v>
      </c>
      <c r="D6" s="3" t="s">
        <v>14</v>
      </c>
      <c r="E6" s="3" t="s">
        <v>21</v>
      </c>
      <c r="F6" s="3" t="s">
        <v>22</v>
      </c>
      <c r="G6" s="10">
        <f t="shared" si="0"/>
        <v>2.0000000000000009</v>
      </c>
      <c r="H6" s="3">
        <v>0</v>
      </c>
      <c r="I6" s="12">
        <f t="shared" si="1"/>
        <v>2.0000000000000009</v>
      </c>
      <c r="J6" s="4">
        <v>240</v>
      </c>
      <c r="K6" s="4"/>
      <c r="L6" s="4">
        <f t="shared" si="2"/>
        <v>480.00000000000023</v>
      </c>
      <c r="M6" s="3" t="s">
        <v>12</v>
      </c>
    </row>
    <row r="7" spans="1:13" x14ac:dyDescent="0.2">
      <c r="A7" s="3" t="s">
        <v>24</v>
      </c>
      <c r="B7" s="3" t="s">
        <v>17</v>
      </c>
      <c r="C7" s="3">
        <v>433</v>
      </c>
      <c r="D7" s="3" t="s">
        <v>14</v>
      </c>
      <c r="E7" s="13">
        <v>0.33194444444444443</v>
      </c>
      <c r="F7" s="13">
        <v>0.6479166666666667</v>
      </c>
      <c r="G7" s="10">
        <f t="shared" si="0"/>
        <v>7.5833333333333339</v>
      </c>
      <c r="H7" s="3">
        <v>0.5</v>
      </c>
      <c r="I7" s="12">
        <f t="shared" si="1"/>
        <v>7.0833333333333339</v>
      </c>
      <c r="J7" s="4">
        <v>240</v>
      </c>
      <c r="K7" s="4">
        <v>1</v>
      </c>
      <c r="L7" s="4">
        <f t="shared" si="2"/>
        <v>1673.5000000000002</v>
      </c>
      <c r="M7" s="3" t="s">
        <v>23</v>
      </c>
    </row>
    <row r="8" spans="1:13" x14ac:dyDescent="0.2">
      <c r="A8" s="3" t="s">
        <v>25</v>
      </c>
      <c r="B8" s="3" t="s">
        <v>13</v>
      </c>
      <c r="C8" s="3">
        <v>433</v>
      </c>
      <c r="D8" s="3" t="s">
        <v>14</v>
      </c>
      <c r="E8" s="3" t="s">
        <v>21</v>
      </c>
      <c r="F8" s="3" t="s">
        <v>22</v>
      </c>
      <c r="G8" s="10">
        <f t="shared" si="0"/>
        <v>2.0000000000000009</v>
      </c>
      <c r="H8" s="3">
        <v>0</v>
      </c>
      <c r="I8" s="12">
        <f t="shared" si="1"/>
        <v>2.0000000000000009</v>
      </c>
      <c r="J8" s="4">
        <v>240</v>
      </c>
      <c r="K8" s="4"/>
      <c r="L8" s="4">
        <f t="shared" si="2"/>
        <v>480.00000000000023</v>
      </c>
      <c r="M8" s="3" t="s">
        <v>12</v>
      </c>
    </row>
    <row r="9" spans="1:13" x14ac:dyDescent="0.2">
      <c r="A9" s="3" t="s">
        <v>25</v>
      </c>
      <c r="B9" s="3" t="s">
        <v>17</v>
      </c>
      <c r="C9" s="3">
        <v>433</v>
      </c>
      <c r="D9" s="3" t="s">
        <v>14</v>
      </c>
      <c r="E9" s="13">
        <v>0.3520833333333333</v>
      </c>
      <c r="F9" s="13">
        <v>0.62222222222222223</v>
      </c>
      <c r="G9" s="10">
        <f t="shared" si="0"/>
        <v>6.4833333333333343</v>
      </c>
      <c r="H9" s="3">
        <v>0.5</v>
      </c>
      <c r="I9" s="12">
        <f t="shared" si="1"/>
        <v>5.9833333333333343</v>
      </c>
      <c r="J9" s="4">
        <v>240</v>
      </c>
      <c r="K9" s="4">
        <v>1</v>
      </c>
      <c r="L9" s="4">
        <f t="shared" si="2"/>
        <v>1409.5000000000002</v>
      </c>
      <c r="M9" s="3" t="s">
        <v>23</v>
      </c>
    </row>
    <row r="10" spans="1:13" x14ac:dyDescent="0.2">
      <c r="A10" s="3" t="s">
        <v>26</v>
      </c>
      <c r="B10" s="3" t="s">
        <v>13</v>
      </c>
      <c r="C10" s="3">
        <v>433</v>
      </c>
      <c r="D10" s="3" t="s">
        <v>14</v>
      </c>
      <c r="E10" s="3" t="s">
        <v>21</v>
      </c>
      <c r="F10" s="3" t="s">
        <v>22</v>
      </c>
      <c r="G10" s="10">
        <f t="shared" si="0"/>
        <v>2.0000000000000009</v>
      </c>
      <c r="H10" s="3">
        <v>0</v>
      </c>
      <c r="I10" s="12">
        <f t="shared" si="1"/>
        <v>2.0000000000000009</v>
      </c>
      <c r="J10" s="4">
        <v>240</v>
      </c>
      <c r="K10" s="4"/>
      <c r="L10" s="4">
        <f t="shared" si="2"/>
        <v>480.00000000000023</v>
      </c>
      <c r="M10" s="3" t="s">
        <v>12</v>
      </c>
    </row>
    <row r="11" spans="1:13" x14ac:dyDescent="0.2">
      <c r="A11" s="3" t="s">
        <v>26</v>
      </c>
      <c r="B11" s="3" t="s">
        <v>17</v>
      </c>
      <c r="C11" s="3">
        <v>433</v>
      </c>
      <c r="D11" s="3" t="s">
        <v>14</v>
      </c>
      <c r="E11" s="13">
        <v>0.36527777777777781</v>
      </c>
      <c r="F11" s="13">
        <v>0.64652777777777781</v>
      </c>
      <c r="G11" s="10">
        <f t="shared" si="0"/>
        <v>6.75</v>
      </c>
      <c r="H11" s="3">
        <v>0.5</v>
      </c>
      <c r="I11" s="12">
        <f t="shared" si="1"/>
        <v>6.25</v>
      </c>
      <c r="J11" s="4">
        <v>240</v>
      </c>
      <c r="K11" s="4">
        <v>1</v>
      </c>
      <c r="L11" s="4">
        <f t="shared" si="2"/>
        <v>1473.5</v>
      </c>
      <c r="M11" s="3" t="s">
        <v>23</v>
      </c>
    </row>
    <row r="12" spans="1:13" x14ac:dyDescent="0.2">
      <c r="A12" s="3" t="s">
        <v>27</v>
      </c>
      <c r="B12" s="3" t="s">
        <v>13</v>
      </c>
      <c r="C12" s="3">
        <v>433</v>
      </c>
      <c r="D12" s="3" t="s">
        <v>14</v>
      </c>
      <c r="E12" s="3" t="s">
        <v>21</v>
      </c>
      <c r="F12" s="3" t="s">
        <v>22</v>
      </c>
      <c r="G12" s="10">
        <f t="shared" si="0"/>
        <v>2.0000000000000009</v>
      </c>
      <c r="H12" s="3">
        <v>0</v>
      </c>
      <c r="I12" s="12">
        <f t="shared" si="1"/>
        <v>2.0000000000000009</v>
      </c>
      <c r="J12" s="4">
        <v>240</v>
      </c>
      <c r="K12" s="4"/>
      <c r="L12" s="4">
        <f t="shared" si="2"/>
        <v>480.00000000000023</v>
      </c>
      <c r="M12" s="3" t="s">
        <v>12</v>
      </c>
    </row>
    <row r="13" spans="1:13" x14ac:dyDescent="0.2">
      <c r="A13" s="3" t="s">
        <v>27</v>
      </c>
      <c r="B13" s="3" t="s">
        <v>17</v>
      </c>
      <c r="C13" s="3">
        <v>433</v>
      </c>
      <c r="D13" s="3" t="s">
        <v>14</v>
      </c>
      <c r="E13" s="13">
        <v>0.35486111111111113</v>
      </c>
      <c r="F13" s="13">
        <v>0.62847222222222221</v>
      </c>
      <c r="G13" s="10">
        <f t="shared" si="0"/>
        <v>6.5666666666666664</v>
      </c>
      <c r="H13" s="3">
        <v>0.5</v>
      </c>
      <c r="I13" s="12">
        <f t="shared" si="1"/>
        <v>6.0666666666666664</v>
      </c>
      <c r="J13" s="4">
        <v>240</v>
      </c>
      <c r="K13" s="4">
        <v>1</v>
      </c>
      <c r="L13" s="4">
        <f t="shared" si="2"/>
        <v>1429.5</v>
      </c>
      <c r="M13" s="3" t="s">
        <v>23</v>
      </c>
    </row>
    <row r="14" spans="1:13" x14ac:dyDescent="0.2">
      <c r="A14" s="3" t="s">
        <v>28</v>
      </c>
      <c r="B14" s="3" t="s">
        <v>13</v>
      </c>
      <c r="C14" s="3">
        <v>433</v>
      </c>
      <c r="D14" s="3" t="s">
        <v>14</v>
      </c>
      <c r="E14" s="3" t="s">
        <v>21</v>
      </c>
      <c r="F14" s="3" t="s">
        <v>22</v>
      </c>
      <c r="G14" s="10">
        <f t="shared" si="0"/>
        <v>2.0000000000000009</v>
      </c>
      <c r="H14" s="3">
        <v>0</v>
      </c>
      <c r="I14" s="12">
        <f t="shared" si="1"/>
        <v>2.0000000000000009</v>
      </c>
      <c r="J14" s="4">
        <v>240</v>
      </c>
      <c r="K14" s="4"/>
      <c r="L14" s="4">
        <f t="shared" si="2"/>
        <v>480.00000000000023</v>
      </c>
      <c r="M14" s="3" t="s">
        <v>12</v>
      </c>
    </row>
    <row r="15" spans="1:13" ht="15" thickBot="1" x14ac:dyDescent="0.25">
      <c r="A15" s="5" t="s">
        <v>28</v>
      </c>
      <c r="B15" s="5" t="s">
        <v>17</v>
      </c>
      <c r="C15" s="5">
        <v>433</v>
      </c>
      <c r="D15" s="5" t="s">
        <v>14</v>
      </c>
      <c r="E15" s="14">
        <v>0.36319444444444443</v>
      </c>
      <c r="F15" s="14">
        <v>0.65902777777777777</v>
      </c>
      <c r="G15" s="10">
        <f t="shared" si="0"/>
        <v>7.1</v>
      </c>
      <c r="H15" s="5">
        <v>0.5</v>
      </c>
      <c r="I15" s="12">
        <f t="shared" si="1"/>
        <v>6.6</v>
      </c>
      <c r="J15" s="6">
        <v>240</v>
      </c>
      <c r="K15" s="6">
        <v>1</v>
      </c>
      <c r="L15" s="4">
        <f t="shared" si="2"/>
        <v>1557.5</v>
      </c>
      <c r="M15" s="5" t="s">
        <v>23</v>
      </c>
    </row>
    <row r="16" spans="1:13" s="1" customFormat="1" ht="15.75" thickBot="1" x14ac:dyDescent="0.3">
      <c r="A16" s="7"/>
      <c r="B16" s="8"/>
      <c r="C16" s="8"/>
      <c r="D16" s="8"/>
      <c r="E16" s="8"/>
      <c r="F16" s="8"/>
      <c r="G16" s="11">
        <f>SUM(G2:G15)</f>
        <v>63.016666666666673</v>
      </c>
      <c r="H16" s="8"/>
      <c r="I16" s="11">
        <f>SUM(I2:I15)</f>
        <v>59.516666666666673</v>
      </c>
      <c r="J16" s="8"/>
      <c r="K16" s="8"/>
      <c r="L16" s="15">
        <f>SUM(L2:L15)</f>
        <v>14098.5</v>
      </c>
      <c r="M16" s="9"/>
    </row>
    <row r="18" spans="1:13" ht="15" x14ac:dyDescent="0.25">
      <c r="A18" s="2" t="s">
        <v>2</v>
      </c>
      <c r="B18" s="2" t="s">
        <v>3</v>
      </c>
      <c r="C18" s="2" t="s">
        <v>4</v>
      </c>
      <c r="D18" s="2" t="s">
        <v>5</v>
      </c>
      <c r="E18" s="2" t="s">
        <v>0</v>
      </c>
      <c r="F18" s="2" t="s">
        <v>1</v>
      </c>
      <c r="G18" s="2" t="s">
        <v>6</v>
      </c>
      <c r="H18" s="2" t="s">
        <v>7</v>
      </c>
      <c r="I18" s="2" t="s">
        <v>8</v>
      </c>
      <c r="J18" s="2" t="s">
        <v>9</v>
      </c>
      <c r="K18" s="2" t="s">
        <v>29</v>
      </c>
      <c r="L18" s="2" t="s">
        <v>30</v>
      </c>
      <c r="M18" s="2" t="s">
        <v>10</v>
      </c>
    </row>
    <row r="19" spans="1:13" x14ac:dyDescent="0.2">
      <c r="A19" s="3" t="s">
        <v>31</v>
      </c>
      <c r="B19" s="3" t="s">
        <v>13</v>
      </c>
      <c r="C19" s="3">
        <v>433</v>
      </c>
      <c r="D19" s="3" t="s">
        <v>32</v>
      </c>
      <c r="E19" s="3" t="s">
        <v>33</v>
      </c>
      <c r="F19" s="3" t="s">
        <v>34</v>
      </c>
      <c r="G19" s="10">
        <f>(F19-E19)*24</f>
        <v>0.49999999999999822</v>
      </c>
      <c r="H19" s="3">
        <v>0</v>
      </c>
      <c r="I19" s="12">
        <f>G19-H19</f>
        <v>0.49999999999999822</v>
      </c>
      <c r="J19" s="4">
        <v>240</v>
      </c>
      <c r="K19" s="4"/>
      <c r="L19" s="4">
        <f>J19*I19-K19*26.5</f>
        <v>119.99999999999957</v>
      </c>
      <c r="M19" s="3" t="s">
        <v>12</v>
      </c>
    </row>
    <row r="20" spans="1:13" x14ac:dyDescent="0.2">
      <c r="A20" s="3" t="s">
        <v>31</v>
      </c>
      <c r="B20" s="3" t="s">
        <v>17</v>
      </c>
      <c r="C20" s="3">
        <v>433</v>
      </c>
      <c r="D20" s="3" t="s">
        <v>32</v>
      </c>
      <c r="E20" s="13">
        <v>0.34097222222222223</v>
      </c>
      <c r="F20" s="13">
        <v>0.64652777777777781</v>
      </c>
      <c r="G20" s="10">
        <f t="shared" ref="G20:G26" si="3">(F20-E20)*24</f>
        <v>7.3333333333333339</v>
      </c>
      <c r="H20" s="3">
        <v>0.5</v>
      </c>
      <c r="I20" s="12">
        <f>G20-H20</f>
        <v>6.8333333333333339</v>
      </c>
      <c r="J20" s="4">
        <v>240</v>
      </c>
      <c r="K20" s="4">
        <v>1</v>
      </c>
      <c r="L20" s="4">
        <f t="shared" ref="L20:L26" si="4">J20*I20-K20*26.5</f>
        <v>1613.5000000000002</v>
      </c>
      <c r="M20" s="3" t="s">
        <v>35</v>
      </c>
    </row>
    <row r="21" spans="1:13" x14ac:dyDescent="0.2">
      <c r="A21" s="3" t="s">
        <v>11</v>
      </c>
      <c r="B21" s="3" t="s">
        <v>17</v>
      </c>
      <c r="C21" s="3">
        <v>433</v>
      </c>
      <c r="D21" s="3" t="s">
        <v>32</v>
      </c>
      <c r="E21" s="3" t="s">
        <v>36</v>
      </c>
      <c r="F21" s="3" t="s">
        <v>15</v>
      </c>
      <c r="G21" s="10">
        <f t="shared" si="3"/>
        <v>8.5</v>
      </c>
      <c r="H21" s="3">
        <v>0.5</v>
      </c>
      <c r="I21" s="12">
        <f t="shared" ref="I21:I26" si="5">G21-H21</f>
        <v>8</v>
      </c>
      <c r="J21" s="4">
        <v>240</v>
      </c>
      <c r="K21" s="4">
        <v>1</v>
      </c>
      <c r="L21" s="4">
        <f t="shared" si="4"/>
        <v>1893.5</v>
      </c>
      <c r="M21" s="3" t="s">
        <v>37</v>
      </c>
    </row>
    <row r="22" spans="1:13" x14ac:dyDescent="0.2">
      <c r="A22" s="3" t="s">
        <v>11</v>
      </c>
      <c r="B22" s="3" t="s">
        <v>13</v>
      </c>
      <c r="C22" s="3">
        <v>433</v>
      </c>
      <c r="D22" s="3" t="s">
        <v>32</v>
      </c>
      <c r="E22" s="3" t="s">
        <v>15</v>
      </c>
      <c r="F22" s="3" t="s">
        <v>21</v>
      </c>
      <c r="G22" s="10">
        <f t="shared" si="3"/>
        <v>0.49999999999999822</v>
      </c>
      <c r="H22" s="3">
        <v>0</v>
      </c>
      <c r="I22" s="12">
        <f t="shared" si="5"/>
        <v>0.49999999999999822</v>
      </c>
      <c r="J22" s="4">
        <v>240</v>
      </c>
      <c r="K22" s="4"/>
      <c r="L22" s="4">
        <f t="shared" si="4"/>
        <v>119.99999999999957</v>
      </c>
      <c r="M22" s="3" t="s">
        <v>12</v>
      </c>
    </row>
    <row r="23" spans="1:13" x14ac:dyDescent="0.2">
      <c r="A23" s="3" t="s">
        <v>20</v>
      </c>
      <c r="B23" s="3" t="s">
        <v>13</v>
      </c>
      <c r="C23" s="3">
        <v>433</v>
      </c>
      <c r="D23" s="3" t="s">
        <v>32</v>
      </c>
      <c r="E23" s="3" t="s">
        <v>38</v>
      </c>
      <c r="F23" s="3" t="s">
        <v>39</v>
      </c>
      <c r="G23" s="10">
        <f t="shared" si="3"/>
        <v>0.49999999999999822</v>
      </c>
      <c r="H23" s="3">
        <v>0</v>
      </c>
      <c r="I23" s="12">
        <f t="shared" si="5"/>
        <v>0.49999999999999822</v>
      </c>
      <c r="J23" s="4">
        <v>240</v>
      </c>
      <c r="K23" s="4"/>
      <c r="L23" s="4">
        <f t="shared" si="4"/>
        <v>119.99999999999957</v>
      </c>
      <c r="M23" s="3" t="s">
        <v>12</v>
      </c>
    </row>
    <row r="24" spans="1:13" x14ac:dyDescent="0.2">
      <c r="A24" s="3" t="s">
        <v>20</v>
      </c>
      <c r="B24" s="3" t="s">
        <v>17</v>
      </c>
      <c r="C24" s="3">
        <v>433</v>
      </c>
      <c r="D24" s="3" t="s">
        <v>32</v>
      </c>
      <c r="E24" s="13">
        <v>0.31527777777777777</v>
      </c>
      <c r="F24" s="13">
        <v>0.65694444444444444</v>
      </c>
      <c r="G24" s="10">
        <f t="shared" si="3"/>
        <v>8.1999999999999993</v>
      </c>
      <c r="H24" s="3">
        <v>0.5</v>
      </c>
      <c r="I24" s="12">
        <f t="shared" si="5"/>
        <v>7.6999999999999993</v>
      </c>
      <c r="J24" s="4">
        <v>240</v>
      </c>
      <c r="K24" s="4">
        <v>1</v>
      </c>
      <c r="L24" s="4">
        <f t="shared" si="4"/>
        <v>1821.4999999999998</v>
      </c>
      <c r="M24" s="3" t="s">
        <v>40</v>
      </c>
    </row>
    <row r="25" spans="1:13" x14ac:dyDescent="0.2">
      <c r="A25" s="3" t="s">
        <v>41</v>
      </c>
      <c r="B25" s="3" t="s">
        <v>13</v>
      </c>
      <c r="C25" s="3">
        <v>433</v>
      </c>
      <c r="D25" s="3" t="s">
        <v>32</v>
      </c>
      <c r="E25" s="3" t="s">
        <v>33</v>
      </c>
      <c r="F25" s="3" t="s">
        <v>34</v>
      </c>
      <c r="G25" s="10">
        <f t="shared" si="3"/>
        <v>0.49999999999999822</v>
      </c>
      <c r="H25" s="3">
        <v>0</v>
      </c>
      <c r="I25" s="12">
        <f t="shared" si="5"/>
        <v>0.49999999999999822</v>
      </c>
      <c r="J25" s="4">
        <v>240</v>
      </c>
      <c r="K25" s="4"/>
      <c r="L25" s="4">
        <f t="shared" si="4"/>
        <v>119.99999999999957</v>
      </c>
      <c r="M25" s="3" t="s">
        <v>12</v>
      </c>
    </row>
    <row r="26" spans="1:13" ht="15" thickBot="1" x14ac:dyDescent="0.25">
      <c r="A26" s="5" t="s">
        <v>41</v>
      </c>
      <c r="B26" s="5" t="s">
        <v>17</v>
      </c>
      <c r="C26" s="5">
        <v>433</v>
      </c>
      <c r="D26" s="5" t="s">
        <v>32</v>
      </c>
      <c r="E26" s="14">
        <v>0.3354166666666667</v>
      </c>
      <c r="F26" s="14">
        <v>0.64722222222222225</v>
      </c>
      <c r="G26" s="10">
        <f t="shared" si="3"/>
        <v>7.4833333333333334</v>
      </c>
      <c r="H26" s="5">
        <v>0.5</v>
      </c>
      <c r="I26" s="12">
        <f t="shared" si="5"/>
        <v>6.9833333333333334</v>
      </c>
      <c r="J26" s="6">
        <v>240</v>
      </c>
      <c r="K26" s="6">
        <v>1</v>
      </c>
      <c r="L26" s="4">
        <f t="shared" si="4"/>
        <v>1649.5</v>
      </c>
      <c r="M26" s="5" t="s">
        <v>42</v>
      </c>
    </row>
    <row r="27" spans="1:13" ht="15.75" thickBot="1" x14ac:dyDescent="0.3">
      <c r="A27" s="7"/>
      <c r="B27" s="8"/>
      <c r="C27" s="8"/>
      <c r="D27" s="8"/>
      <c r="E27" s="8"/>
      <c r="F27" s="8"/>
      <c r="G27" s="11">
        <f>SUM(G19:G26)</f>
        <v>33.516666666666659</v>
      </c>
      <c r="H27" s="8"/>
      <c r="I27" s="11">
        <f>SUM(I19:I26)</f>
        <v>31.516666666666659</v>
      </c>
      <c r="J27" s="8"/>
      <c r="K27" s="8"/>
      <c r="L27" s="15">
        <f>SUM(L19:L26)</f>
        <v>7457.9999999999991</v>
      </c>
      <c r="M27" s="9"/>
    </row>
    <row r="28" spans="1:13" ht="15" thickBot="1" x14ac:dyDescent="0.25"/>
    <row r="29" spans="1:13" ht="16.5" thickBot="1" x14ac:dyDescent="0.3">
      <c r="L29" s="16">
        <f>L27+L16</f>
        <v>21556.5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DetailedMonthlyReport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Liora Nissim</cp:lastModifiedBy>
  <dcterms:created xsi:type="dcterms:W3CDTF">2023-02-01T12:47:26Z</dcterms:created>
  <dcterms:modified xsi:type="dcterms:W3CDTF">2023-02-01T13:45:29Z</dcterms:modified>
</cp:coreProperties>
</file>