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X:\מאיה\הצעות מחיר ללקוחות\"/>
    </mc:Choice>
  </mc:AlternateContent>
  <xr:revisionPtr revIDLastSave="0" documentId="8_{6E1013A7-1455-4BAC-9EDC-E51232CFDEB8}" xr6:coauthVersionLast="47" xr6:coauthVersionMax="47" xr10:uidLastSave="{00000000-0000-0000-0000-000000000000}"/>
  <bookViews>
    <workbookView xWindow="-120" yWindow="-120" windowWidth="29040" windowHeight="15840" xr2:uid="{2E419B79-1771-402D-BEC3-707F97D670FB}"/>
  </bookViews>
  <sheets>
    <sheet name="גיליון1" sheetId="1" r:id="rId1"/>
    <sheet name=".מגוון סופר פרימיום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8" i="3" l="1"/>
  <c r="A18" i="3"/>
  <c r="B17" i="3"/>
  <c r="A17" i="3"/>
  <c r="B16" i="3"/>
  <c r="A16" i="3"/>
  <c r="B15" i="3"/>
  <c r="A15" i="3"/>
  <c r="B14" i="3"/>
  <c r="A14" i="3"/>
  <c r="B13" i="3"/>
  <c r="A13" i="3"/>
  <c r="B12" i="3"/>
  <c r="A12" i="3"/>
  <c r="B11" i="3"/>
  <c r="A11" i="3"/>
  <c r="B10" i="3"/>
  <c r="A10" i="3"/>
  <c r="B9" i="3"/>
  <c r="A9" i="3"/>
  <c r="B8" i="3"/>
  <c r="A8" i="3"/>
  <c r="B7" i="3"/>
  <c r="A7" i="3"/>
  <c r="B6" i="3"/>
  <c r="A6" i="3"/>
  <c r="B5" i="3"/>
  <c r="A5" i="3"/>
  <c r="B4" i="3"/>
  <c r="A4" i="3"/>
  <c r="B3" i="3"/>
  <c r="A3" i="3"/>
  <c r="C12" i="1" l="1"/>
  <c r="C10" i="1"/>
  <c r="B10" i="1"/>
  <c r="C9" i="1"/>
  <c r="B9" i="1"/>
  <c r="C7" i="1"/>
  <c r="B7" i="1"/>
  <c r="C11" i="1"/>
  <c r="B11" i="1"/>
</calcChain>
</file>

<file path=xl/sharedStrings.xml><?xml version="1.0" encoding="utf-8"?>
<sst xmlns="http://schemas.openxmlformats.org/spreadsheetml/2006/main" count="42" uniqueCount="27">
  <si>
    <t>מחיר לפני מע"מ</t>
  </si>
  <si>
    <t>מגוון פרימיום</t>
  </si>
  <si>
    <t>ג'בטה פרווה</t>
  </si>
  <si>
    <t>כריך פריק של פריקסה לורד</t>
  </si>
  <si>
    <t>ג'בטה חלבי</t>
  </si>
  <si>
    <t>מק"ט</t>
  </si>
  <si>
    <t>תאור מוצר</t>
  </si>
  <si>
    <t>מחיר לא כולל מע"מ</t>
  </si>
  <si>
    <t>נשנושים מהטבע</t>
  </si>
  <si>
    <t>מוזלי פינוק</t>
  </si>
  <si>
    <t>מוזלי</t>
  </si>
  <si>
    <t>נשנושי ירקות</t>
  </si>
  <si>
    <t xml:space="preserve">תאור מוצר </t>
  </si>
  <si>
    <t>17 ₪</t>
  </si>
  <si>
    <t xml:space="preserve">19 ₪ </t>
  </si>
  <si>
    <t xml:space="preserve">ליין טרי סופר פרימיום </t>
  </si>
  <si>
    <t>ג'בטה בשרי</t>
  </si>
  <si>
    <t>כריך בריסקט לורד</t>
  </si>
  <si>
    <t>כריך הודו בריבוע לורד</t>
  </si>
  <si>
    <t>09.01.22</t>
  </si>
  <si>
    <t>היי סלט צד</t>
  </si>
  <si>
    <t>כוס מיקס פירות 150 גרם</t>
  </si>
  <si>
    <t xml:space="preserve">כריך ג'בטה </t>
  </si>
  <si>
    <t>סלט אישי</t>
  </si>
  <si>
    <t>כוס פירות</t>
  </si>
  <si>
    <t xml:space="preserve">לידי : אסף שאול קניין משהב"ט </t>
  </si>
  <si>
    <t>המחירים כוללים משלוח.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</si>
</sst>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  <family val="2"/>
      <charset val="177"/>
      <scheme val="minor"/>
    </font>
    <font>
      <b/>
      <sz val="16"/>
      <color theme="1"/>
      <name val="David"/>
      <family val="2"/>
    </font>
    <font>
      <b/>
      <sz val="12"/>
      <color theme="1"/>
      <name val="David"/>
      <family val="2"/>
    </font>
    <font>
      <b/>
      <sz val="14"/>
      <color theme="1"/>
      <name val="David"/>
      <family val="2"/>
    </font>
    <font>
      <sz val="11"/>
      <color theme="1"/>
      <name val="Calibri"/>
      <family val="2"/>
    </font>
    <font>
      <b/>
      <u/>
      <sz val="11"/>
      <color theme="1"/>
      <name val="Calibri"/>
      <family val="2"/>
    </font>
    <font>
      <sz val="12"/>
      <color theme="1"/>
      <name val="Calibri"/>
      <family val="2"/>
    </font>
    <font>
      <u/>
      <sz val="20"/>
      <color theme="1"/>
      <name val="Calibri"/>
      <family val="2"/>
    </font>
    <font>
      <sz val="12"/>
      <color rgb="FF000000"/>
      <name val="Calibri"/>
      <family val="2"/>
    </font>
    <font>
      <b/>
      <u/>
      <sz val="12"/>
      <color theme="1"/>
      <name val="Calibri"/>
      <family val="2"/>
    </font>
    <font>
      <b/>
      <u/>
      <sz val="12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4" borderId="8" xfId="0" applyFont="1" applyFill="1" applyBorder="1" applyAlignment="1">
      <alignment horizontal="center" vertical="center"/>
    </xf>
    <xf numFmtId="0" fontId="2" fillId="4" borderId="17" xfId="0" applyFont="1" applyFill="1" applyBorder="1" applyAlignment="1">
      <alignment horizontal="center" vertical="center"/>
    </xf>
    <xf numFmtId="0" fontId="2" fillId="4" borderId="18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/>
    </xf>
    <xf numFmtId="0" fontId="3" fillId="4" borderId="11" xfId="0" applyFont="1" applyFill="1" applyBorder="1" applyAlignment="1">
      <alignment horizontal="center"/>
    </xf>
    <xf numFmtId="0" fontId="3" fillId="4" borderId="12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4" borderId="13" xfId="0" applyFont="1" applyFill="1" applyBorder="1" applyAlignment="1">
      <alignment horizontal="center"/>
    </xf>
    <xf numFmtId="0" fontId="3" fillId="4" borderId="20" xfId="0" applyFont="1" applyFill="1" applyBorder="1" applyAlignment="1">
      <alignment horizontal="center"/>
    </xf>
    <xf numFmtId="0" fontId="3" fillId="4" borderId="14" xfId="0" applyFont="1" applyFill="1" applyBorder="1" applyAlignment="1">
      <alignment horizontal="center"/>
    </xf>
    <xf numFmtId="0" fontId="3" fillId="4" borderId="19" xfId="0" applyFont="1" applyFill="1" applyBorder="1" applyAlignment="1">
      <alignment horizontal="center"/>
    </xf>
    <xf numFmtId="0" fontId="4" fillId="0" borderId="0" xfId="0" applyFont="1" applyAlignment="1">
      <alignment horizontal="right"/>
    </xf>
    <xf numFmtId="0" fontId="4" fillId="0" borderId="0" xfId="0" applyFont="1"/>
    <xf numFmtId="0" fontId="4" fillId="3" borderId="0" xfId="0" applyFont="1" applyFill="1" applyBorder="1"/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8" fillId="2" borderId="5" xfId="0" applyFont="1" applyFill="1" applyBorder="1" applyAlignment="1">
      <alignment horizontal="right" vertical="center" readingOrder="1"/>
    </xf>
    <xf numFmtId="0" fontId="8" fillId="2" borderId="1" xfId="0" applyFont="1" applyFill="1" applyBorder="1" applyAlignment="1">
      <alignment horizontal="right" vertical="center" readingOrder="2"/>
    </xf>
    <xf numFmtId="0" fontId="5" fillId="3" borderId="17" xfId="0" applyFont="1" applyFill="1" applyBorder="1" applyAlignment="1">
      <alignment horizontal="center"/>
    </xf>
    <xf numFmtId="0" fontId="5" fillId="3" borderId="18" xfId="0" applyFont="1" applyFill="1" applyBorder="1" applyAlignment="1">
      <alignment horizontal="center"/>
    </xf>
    <xf numFmtId="0" fontId="4" fillId="2" borderId="13" xfId="0" applyFont="1" applyFill="1" applyBorder="1"/>
    <xf numFmtId="0" fontId="6" fillId="2" borderId="5" xfId="0" applyFont="1" applyFill="1" applyBorder="1" applyAlignment="1">
      <alignment horizontal="right"/>
    </xf>
    <xf numFmtId="0" fontId="6" fillId="2" borderId="1" xfId="0" applyFont="1" applyFill="1" applyBorder="1" applyAlignment="1">
      <alignment horizontal="right"/>
    </xf>
    <xf numFmtId="0" fontId="6" fillId="6" borderId="5" xfId="0" applyFont="1" applyFill="1" applyBorder="1" applyAlignment="1">
      <alignment horizontal="right"/>
    </xf>
    <xf numFmtId="0" fontId="6" fillId="6" borderId="1" xfId="0" applyFont="1" applyFill="1" applyBorder="1" applyAlignment="1">
      <alignment horizontal="right"/>
    </xf>
    <xf numFmtId="0" fontId="4" fillId="6" borderId="13" xfId="0" applyFont="1" applyFill="1" applyBorder="1"/>
    <xf numFmtId="0" fontId="6" fillId="6" borderId="15" xfId="0" applyFont="1" applyFill="1" applyBorder="1" applyAlignment="1">
      <alignment horizontal="right"/>
    </xf>
    <xf numFmtId="0" fontId="6" fillId="6" borderId="10" xfId="0" applyFont="1" applyFill="1" applyBorder="1" applyAlignment="1">
      <alignment horizontal="right"/>
    </xf>
    <xf numFmtId="0" fontId="4" fillId="6" borderId="11" xfId="0" applyFont="1" applyFill="1" applyBorder="1"/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4" fillId="5" borderId="26" xfId="0" applyFont="1" applyFill="1" applyBorder="1"/>
    <xf numFmtId="0" fontId="4" fillId="5" borderId="27" xfId="0" applyFont="1" applyFill="1" applyBorder="1"/>
    <xf numFmtId="0" fontId="9" fillId="2" borderId="6" xfId="0" applyFont="1" applyFill="1" applyBorder="1" applyAlignment="1">
      <alignment horizontal="center" vertical="center"/>
    </xf>
    <xf numFmtId="0" fontId="9" fillId="2" borderId="21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9" fillId="6" borderId="6" xfId="0" applyFont="1" applyFill="1" applyBorder="1" applyAlignment="1">
      <alignment horizontal="center" vertical="center"/>
    </xf>
    <xf numFmtId="0" fontId="9" fillId="6" borderId="21" xfId="0" applyFont="1" applyFill="1" applyBorder="1" applyAlignment="1">
      <alignment horizontal="center" vertical="center"/>
    </xf>
    <xf numFmtId="0" fontId="9" fillId="6" borderId="7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 readingOrder="2"/>
    </xf>
    <xf numFmtId="0" fontId="9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right"/>
    </xf>
    <xf numFmtId="0" fontId="5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right"/>
    </xf>
    <xf numFmtId="0" fontId="5" fillId="5" borderId="23" xfId="0" applyFont="1" applyFill="1" applyBorder="1" applyAlignment="1">
      <alignment horizontal="center" vertical="center"/>
    </xf>
    <xf numFmtId="0" fontId="4" fillId="5" borderId="24" xfId="0" applyFont="1" applyFill="1" applyBorder="1" applyAlignment="1">
      <alignment horizontal="right"/>
    </xf>
    <xf numFmtId="0" fontId="4" fillId="5" borderId="24" xfId="0" applyFont="1" applyFill="1" applyBorder="1"/>
    <xf numFmtId="0" fontId="4" fillId="5" borderId="25" xfId="0" applyFont="1" applyFill="1" applyBorder="1"/>
    <xf numFmtId="0" fontId="10" fillId="5" borderId="23" xfId="0" applyFont="1" applyFill="1" applyBorder="1" applyAlignment="1">
      <alignment horizontal="center" vertical="center" readingOrder="2"/>
    </xf>
    <xf numFmtId="0" fontId="5" fillId="5" borderId="22" xfId="0" applyFont="1" applyFill="1" applyBorder="1" applyAlignment="1">
      <alignment horizontal="center" vertical="center"/>
    </xf>
    <xf numFmtId="0" fontId="4" fillId="5" borderId="26" xfId="0" applyFont="1" applyFill="1" applyBorder="1" applyAlignment="1">
      <alignment horizontal="right"/>
    </xf>
    <xf numFmtId="0" fontId="6" fillId="2" borderId="15" xfId="0" applyFont="1" applyFill="1" applyBorder="1" applyAlignment="1">
      <alignment horizontal="right"/>
    </xf>
    <xf numFmtId="0" fontId="6" fillId="2" borderId="10" xfId="0" applyFont="1" applyFill="1" applyBorder="1" applyAlignment="1">
      <alignment horizontal="right"/>
    </xf>
    <xf numFmtId="0" fontId="4" fillId="2" borderId="11" xfId="0" applyFont="1" applyFill="1" applyBorder="1"/>
    <xf numFmtId="0" fontId="6" fillId="2" borderId="16" xfId="0" applyFont="1" applyFill="1" applyBorder="1" applyAlignment="1">
      <alignment horizontal="right"/>
    </xf>
    <xf numFmtId="0" fontId="6" fillId="2" borderId="14" xfId="0" applyFont="1" applyFill="1" applyBorder="1" applyAlignment="1">
      <alignment horizontal="right"/>
    </xf>
    <xf numFmtId="0" fontId="4" fillId="2" borderId="19" xfId="0" applyFont="1" applyFill="1" applyBorder="1"/>
    <xf numFmtId="0" fontId="5" fillId="3" borderId="8" xfId="0" applyFont="1" applyFill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FF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4EDCB-F4C1-4BD9-A8EF-945641882307}">
  <dimension ref="A1:D24"/>
  <sheetViews>
    <sheetView rightToLeft="1" tabSelected="1" workbookViewId="0">
      <selection activeCell="A28" sqref="A28"/>
    </sheetView>
  </sheetViews>
  <sheetFormatPr defaultRowHeight="15" x14ac:dyDescent="0.25"/>
  <cols>
    <col min="1" max="1" width="24.625" style="18" bestFit="1" customWidth="1"/>
    <col min="2" max="2" width="7.875" style="13" bestFit="1" customWidth="1"/>
    <col min="3" max="3" width="34" style="14" bestFit="1" customWidth="1"/>
    <col min="4" max="4" width="15.5" style="14" bestFit="1" customWidth="1"/>
    <col min="5" max="5" width="11.75" style="14" bestFit="1" customWidth="1"/>
    <col min="6" max="6" width="11.25" style="14" bestFit="1" customWidth="1"/>
    <col min="7" max="7" width="13.5" style="14" bestFit="1" customWidth="1"/>
    <col min="8" max="8" width="11.5" style="14" bestFit="1" customWidth="1"/>
    <col min="9" max="9" width="9.125" style="14" bestFit="1" customWidth="1"/>
    <col min="10" max="10" width="9" style="14"/>
    <col min="11" max="11" width="11" style="14" bestFit="1" customWidth="1"/>
    <col min="12" max="12" width="12.375" style="14" bestFit="1" customWidth="1"/>
    <col min="13" max="13" width="10.5" style="14" bestFit="1" customWidth="1"/>
    <col min="14" max="14" width="11.125" style="14" bestFit="1" customWidth="1"/>
    <col min="15" max="15" width="7.625" style="14" bestFit="1" customWidth="1"/>
    <col min="16" max="16" width="5.875" style="14" bestFit="1" customWidth="1"/>
    <col min="17" max="17" width="15" style="14" bestFit="1" customWidth="1"/>
    <col min="18" max="18" width="8.25" style="14" bestFit="1" customWidth="1"/>
    <col min="19" max="19" width="7.625" style="14" bestFit="1" customWidth="1"/>
    <col min="20" max="20" width="11.625" style="14" bestFit="1" customWidth="1"/>
    <col min="21" max="21" width="15.25" style="14" bestFit="1" customWidth="1"/>
    <col min="22" max="22" width="7.625" style="14" bestFit="1" customWidth="1"/>
    <col min="23" max="23" width="15.5" style="14" bestFit="1" customWidth="1"/>
    <col min="24" max="24" width="17.375" style="14" bestFit="1" customWidth="1"/>
    <col min="25" max="25" width="7.625" style="14" bestFit="1" customWidth="1"/>
    <col min="26" max="26" width="8.625" style="14" bestFit="1" customWidth="1"/>
    <col min="27" max="27" width="6" style="14" bestFit="1" customWidth="1"/>
    <col min="28" max="28" width="4.625" style="14" bestFit="1" customWidth="1"/>
    <col min="29" max="29" width="12.5" style="14" bestFit="1" customWidth="1"/>
    <col min="30" max="33" width="13.75" style="14" bestFit="1" customWidth="1"/>
    <col min="34" max="34" width="9.875" style="14" bestFit="1" customWidth="1"/>
    <col min="35" max="35" width="15.5" style="14" bestFit="1" customWidth="1"/>
    <col min="36" max="36" width="11.125" style="14" bestFit="1" customWidth="1"/>
    <col min="37" max="16384" width="9" style="14"/>
  </cols>
  <sheetData>
    <row r="1" spans="1:4" x14ac:dyDescent="0.25">
      <c r="A1" s="16" t="s">
        <v>19</v>
      </c>
    </row>
    <row r="2" spans="1:4" ht="15.75" thickBot="1" x14ac:dyDescent="0.3">
      <c r="A2" s="17" t="s">
        <v>25</v>
      </c>
    </row>
    <row r="3" spans="1:4" x14ac:dyDescent="0.25">
      <c r="A3" s="65"/>
    </row>
    <row r="4" spans="1:4" ht="15.75" thickBot="1" x14ac:dyDescent="0.3"/>
    <row r="5" spans="1:4" ht="27" thickBot="1" x14ac:dyDescent="0.45">
      <c r="A5" s="32" t="s">
        <v>1</v>
      </c>
      <c r="B5" s="33"/>
      <c r="C5" s="33"/>
      <c r="D5" s="34"/>
    </row>
    <row r="6" spans="1:4" ht="15.75" thickBot="1" x14ac:dyDescent="0.3">
      <c r="A6" s="64" t="s">
        <v>22</v>
      </c>
      <c r="B6" s="21" t="s">
        <v>5</v>
      </c>
      <c r="C6" s="21" t="s">
        <v>6</v>
      </c>
      <c r="D6" s="22" t="s">
        <v>7</v>
      </c>
    </row>
    <row r="7" spans="1:4" ht="15.75" x14ac:dyDescent="0.25">
      <c r="A7" s="40" t="s">
        <v>2</v>
      </c>
      <c r="B7" s="58" t="str">
        <f>"829181"</f>
        <v>829181</v>
      </c>
      <c r="C7" s="59" t="str">
        <f>"כריך סר סביח לורד"</f>
        <v>כריך סר סביח לורד</v>
      </c>
      <c r="D7" s="60">
        <v>14</v>
      </c>
    </row>
    <row r="8" spans="1:4" ht="15.75" x14ac:dyDescent="0.25">
      <c r="A8" s="41"/>
      <c r="B8" s="19">
        <v>829182</v>
      </c>
      <c r="C8" s="20" t="s">
        <v>3</v>
      </c>
      <c r="D8" s="23">
        <v>14</v>
      </c>
    </row>
    <row r="9" spans="1:4" ht="16.5" thickBot="1" x14ac:dyDescent="0.3">
      <c r="A9" s="42"/>
      <c r="B9" s="24" t="str">
        <f>"829180"</f>
        <v>829180</v>
      </c>
      <c r="C9" s="25" t="str">
        <f>"כריך טונה ולהקתו לורד"</f>
        <v>כריך טונה ולהקתו לורד</v>
      </c>
      <c r="D9" s="23">
        <v>14</v>
      </c>
    </row>
    <row r="10" spans="1:4" ht="16.5" thickBot="1" x14ac:dyDescent="0.3">
      <c r="A10" s="43" t="s">
        <v>4</v>
      </c>
      <c r="B10" s="26" t="str">
        <f>"829183"</f>
        <v>829183</v>
      </c>
      <c r="C10" s="27" t="str">
        <f>"כריך חפלה יוונית לורד"</f>
        <v>כריך חפלה יוונית לורד</v>
      </c>
      <c r="D10" s="28">
        <v>14</v>
      </c>
    </row>
    <row r="11" spans="1:4" ht="15.75" x14ac:dyDescent="0.25">
      <c r="A11" s="44"/>
      <c r="B11" s="29" t="str">
        <f>"829179"</f>
        <v>829179</v>
      </c>
      <c r="C11" s="30" t="str">
        <f>"כריך חביתוש לורד"</f>
        <v>כריך חביתוש לורד</v>
      </c>
      <c r="D11" s="31">
        <v>14</v>
      </c>
    </row>
    <row r="12" spans="1:4" ht="16.5" thickBot="1" x14ac:dyDescent="0.3">
      <c r="A12" s="45"/>
      <c r="B12" s="26">
        <v>829191</v>
      </c>
      <c r="C12" s="27" t="str">
        <f>"כריך סיאסטה לורד"</f>
        <v>כריך סיאסטה לורד</v>
      </c>
      <c r="D12" s="28">
        <v>14</v>
      </c>
    </row>
    <row r="13" spans="1:4" ht="15.75" x14ac:dyDescent="0.25">
      <c r="A13" s="40" t="s">
        <v>16</v>
      </c>
      <c r="B13" s="24">
        <v>829185</v>
      </c>
      <c r="C13" s="25" t="s">
        <v>17</v>
      </c>
      <c r="D13" s="23">
        <v>16</v>
      </c>
    </row>
    <row r="14" spans="1:4" ht="16.5" thickBot="1" x14ac:dyDescent="0.3">
      <c r="A14" s="42"/>
      <c r="B14" s="61">
        <v>829184</v>
      </c>
      <c r="C14" s="62" t="s">
        <v>18</v>
      </c>
      <c r="D14" s="63">
        <v>16</v>
      </c>
    </row>
    <row r="15" spans="1:4" ht="15.75" x14ac:dyDescent="0.25">
      <c r="A15" s="47"/>
      <c r="B15" s="48"/>
      <c r="C15" s="48"/>
      <c r="D15" s="15"/>
    </row>
    <row r="16" spans="1:4" ht="15.75" customHeight="1" thickBot="1" x14ac:dyDescent="0.3">
      <c r="A16" s="56" t="s">
        <v>10</v>
      </c>
      <c r="B16" s="57">
        <v>729388</v>
      </c>
      <c r="C16" s="38" t="s">
        <v>9</v>
      </c>
      <c r="D16" s="39">
        <v>10</v>
      </c>
    </row>
    <row r="17" spans="1:4" ht="16.5" thickBot="1" x14ac:dyDescent="0.3">
      <c r="A17" s="47"/>
      <c r="B17" s="48"/>
      <c r="C17" s="48"/>
      <c r="D17" s="15"/>
    </row>
    <row r="18" spans="1:4" ht="15.75" thickBot="1" x14ac:dyDescent="0.3">
      <c r="A18" s="51" t="s">
        <v>11</v>
      </c>
      <c r="B18" s="52">
        <v>729169</v>
      </c>
      <c r="C18" s="53" t="s">
        <v>8</v>
      </c>
      <c r="D18" s="54">
        <v>5</v>
      </c>
    </row>
    <row r="19" spans="1:4" ht="15.75" customHeight="1" thickBot="1" x14ac:dyDescent="0.3">
      <c r="A19" s="49"/>
      <c r="B19" s="50"/>
      <c r="C19" s="15"/>
      <c r="D19" s="15"/>
    </row>
    <row r="20" spans="1:4" ht="16.5" thickBot="1" x14ac:dyDescent="0.3">
      <c r="A20" s="55" t="s">
        <v>23</v>
      </c>
      <c r="B20" s="52">
        <v>729951</v>
      </c>
      <c r="C20" s="53" t="s">
        <v>20</v>
      </c>
      <c r="D20" s="54">
        <v>6</v>
      </c>
    </row>
    <row r="21" spans="1:4" ht="16.5" thickBot="1" x14ac:dyDescent="0.3">
      <c r="A21" s="46"/>
    </row>
    <row r="22" spans="1:4" ht="15.75" thickBot="1" x14ac:dyDescent="0.3">
      <c r="A22" s="51" t="s">
        <v>24</v>
      </c>
      <c r="B22" s="52">
        <v>729381</v>
      </c>
      <c r="C22" s="53" t="s">
        <v>21</v>
      </c>
      <c r="D22" s="54">
        <v>6</v>
      </c>
    </row>
    <row r="24" spans="1:4" x14ac:dyDescent="0.25">
      <c r="A24" s="66" t="s">
        <v>26</v>
      </c>
      <c r="B24" s="66"/>
      <c r="C24" s="66"/>
      <c r="D24" s="66"/>
    </row>
  </sheetData>
  <mergeCells count="5">
    <mergeCell ref="A5:D5"/>
    <mergeCell ref="A10:A12"/>
    <mergeCell ref="A7:A9"/>
    <mergeCell ref="A13:A14"/>
    <mergeCell ref="A24:D2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993E83-4E8C-4A89-8404-27C236EDBDBF}">
  <dimension ref="A1:C18"/>
  <sheetViews>
    <sheetView rightToLeft="1" workbookViewId="0">
      <selection activeCell="B23" sqref="B23"/>
    </sheetView>
  </sheetViews>
  <sheetFormatPr defaultRowHeight="14.25" x14ac:dyDescent="0.2"/>
  <cols>
    <col min="1" max="1" width="6.875" bestFit="1" customWidth="1"/>
    <col min="2" max="2" width="68.75" customWidth="1"/>
    <col min="3" max="3" width="29.125" customWidth="1"/>
  </cols>
  <sheetData>
    <row r="1" spans="1:3" ht="21" thickBot="1" x14ac:dyDescent="0.25">
      <c r="A1" s="35" t="s">
        <v>15</v>
      </c>
      <c r="B1" s="36"/>
      <c r="C1" s="37"/>
    </row>
    <row r="2" spans="1:3" ht="16.5" thickBot="1" x14ac:dyDescent="0.25">
      <c r="A2" s="1" t="s">
        <v>5</v>
      </c>
      <c r="B2" s="2" t="s">
        <v>12</v>
      </c>
      <c r="C2" s="3" t="s">
        <v>0</v>
      </c>
    </row>
    <row r="3" spans="1:3" ht="19.5" thickBot="1" x14ac:dyDescent="0.35">
      <c r="A3" s="4" t="str">
        <f>"729669"</f>
        <v>729669</v>
      </c>
      <c r="B3" s="5" t="str">
        <f>"כריך סיאסטה וולט"</f>
        <v>כריך סיאסטה וולט</v>
      </c>
      <c r="C3" s="6" t="s">
        <v>13</v>
      </c>
    </row>
    <row r="4" spans="1:3" ht="19.5" thickBot="1" x14ac:dyDescent="0.35">
      <c r="A4" s="7" t="str">
        <f>"729670"</f>
        <v>729670</v>
      </c>
      <c r="B4" s="8" t="str">
        <f>"כריך סר סביח וולט"</f>
        <v>כריך סר סביח וולט</v>
      </c>
      <c r="C4" s="6" t="s">
        <v>13</v>
      </c>
    </row>
    <row r="5" spans="1:3" ht="19.5" thickBot="1" x14ac:dyDescent="0.35">
      <c r="A5" s="7" t="str">
        <f>"729663"</f>
        <v>729663</v>
      </c>
      <c r="B5" s="8" t="str">
        <f>"כריך טונה ולהקתו וולט"</f>
        <v>כריך טונה ולהקתו וולט</v>
      </c>
      <c r="C5" s="6" t="s">
        <v>13</v>
      </c>
    </row>
    <row r="6" spans="1:3" ht="19.5" thickBot="1" x14ac:dyDescent="0.35">
      <c r="A6" s="7" t="str">
        <f>"729665"</f>
        <v>729665</v>
      </c>
      <c r="B6" s="8" t="str">
        <f>"כריך גוואקאמולי ולה וולט"</f>
        <v>כריך גוואקאמולי ולה וולט</v>
      </c>
      <c r="C6" s="6" t="s">
        <v>13</v>
      </c>
    </row>
    <row r="7" spans="1:3" ht="19.5" thickBot="1" x14ac:dyDescent="0.35">
      <c r="A7" s="7" t="str">
        <f>"729666"</f>
        <v>729666</v>
      </c>
      <c r="B7" s="8" t="str">
        <f>"כריך פריק של פריקסה וולט"</f>
        <v>כריך פריק של פריקסה וולט</v>
      </c>
      <c r="C7" s="6" t="s">
        <v>13</v>
      </c>
    </row>
    <row r="8" spans="1:3" ht="19.5" thickBot="1" x14ac:dyDescent="0.35">
      <c r="A8" s="7" t="str">
        <f>"729664"</f>
        <v>729664</v>
      </c>
      <c r="B8" s="8" t="str">
        <f>"כריך של אבא וולט"</f>
        <v>כריך של אבא וולט</v>
      </c>
      <c r="C8" s="6" t="s">
        <v>13</v>
      </c>
    </row>
    <row r="9" spans="1:3" ht="19.5" thickBot="1" x14ac:dyDescent="0.35">
      <c r="A9" s="7" t="str">
        <f>"729667"</f>
        <v>729667</v>
      </c>
      <c r="B9" s="8" t="str">
        <f>"כריך בריסקיט וולט"</f>
        <v>כריך בריסקיט וולט</v>
      </c>
      <c r="C9" s="6" t="s">
        <v>13</v>
      </c>
    </row>
    <row r="10" spans="1:3" ht="18.75" x14ac:dyDescent="0.3">
      <c r="A10" s="7" t="str">
        <f>"729668"</f>
        <v>729668</v>
      </c>
      <c r="B10" s="8" t="str">
        <f>"כריך הודו בריבוע וולט"</f>
        <v>כריך הודו בריבוע וולט</v>
      </c>
      <c r="C10" s="6" t="s">
        <v>13</v>
      </c>
    </row>
    <row r="11" spans="1:3" ht="18.75" x14ac:dyDescent="0.3">
      <c r="A11" s="7" t="str">
        <f>"729673"</f>
        <v>729673</v>
      </c>
      <c r="B11" s="8" t="str">
        <f>"סלט הקיסר וולט"</f>
        <v>סלט הקיסר וולט</v>
      </c>
      <c r="C11" s="9" t="s">
        <v>14</v>
      </c>
    </row>
    <row r="12" spans="1:3" ht="18.75" x14ac:dyDescent="0.3">
      <c r="A12" s="7" t="str">
        <f>"729674"</f>
        <v>729674</v>
      </c>
      <c r="B12" s="8" t="str">
        <f>"סלט הדוכס וולט"</f>
        <v>סלט הדוכס וולט</v>
      </c>
      <c r="C12" s="9" t="s">
        <v>14</v>
      </c>
    </row>
    <row r="13" spans="1:3" ht="18.75" x14ac:dyDescent="0.3">
      <c r="A13" s="7" t="str">
        <f>"729671"</f>
        <v>729671</v>
      </c>
      <c r="B13" s="8" t="str">
        <f>"סלט בולגרית מלכותית וולט"</f>
        <v>סלט בולגרית מלכותית וולט</v>
      </c>
      <c r="C13" s="9" t="s">
        <v>14</v>
      </c>
    </row>
    <row r="14" spans="1:3" ht="18.75" x14ac:dyDescent="0.3">
      <c r="A14" s="7" t="str">
        <f>"729672"</f>
        <v>729672</v>
      </c>
      <c r="B14" s="8" t="str">
        <f>"סלט טונה אולימפית וולט"</f>
        <v>סלט טונה אולימפית וולט</v>
      </c>
      <c r="C14" s="9" t="s">
        <v>14</v>
      </c>
    </row>
    <row r="15" spans="1:3" ht="18.75" x14ac:dyDescent="0.3">
      <c r="A15" s="7" t="str">
        <f>"729675"</f>
        <v>729675</v>
      </c>
      <c r="B15" s="8" t="str">
        <f>"סלט עדשי פנינה וולט"</f>
        <v>סלט עדשי פנינה וולט</v>
      </c>
      <c r="C15" s="9" t="s">
        <v>14</v>
      </c>
    </row>
    <row r="16" spans="1:3" ht="18.75" x14ac:dyDescent="0.3">
      <c r="A16" s="7" t="str">
        <f>"729676"</f>
        <v>729676</v>
      </c>
      <c r="B16" s="8" t="str">
        <f>"סלט גאודה אגדה וולט"</f>
        <v>סלט גאודה אגדה וולט</v>
      </c>
      <c r="C16" s="9" t="s">
        <v>14</v>
      </c>
    </row>
    <row r="17" spans="1:3" ht="18.75" x14ac:dyDescent="0.3">
      <c r="A17" s="7" t="str">
        <f>"729677"</f>
        <v>729677</v>
      </c>
      <c r="B17" s="8" t="str">
        <f>"סלט  קיסרית וולט"</f>
        <v>סלט  קיסרית וולט</v>
      </c>
      <c r="C17" s="9" t="s">
        <v>14</v>
      </c>
    </row>
    <row r="18" spans="1:3" ht="19.5" thickBot="1" x14ac:dyDescent="0.35">
      <c r="A18" s="10" t="str">
        <f>"729683"</f>
        <v>729683</v>
      </c>
      <c r="B18" s="11" t="str">
        <f>"סלט טוקיו וולט"</f>
        <v>סלט טוקיו וולט</v>
      </c>
      <c r="C18" s="12" t="s">
        <v>14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גיליון1</vt:lpstr>
      <vt:lpstr>.מגוון סופר פרימיום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Maya k</dc:creator>
  <cp:lastModifiedBy>Maya k</cp:lastModifiedBy>
  <dcterms:created xsi:type="dcterms:W3CDTF">2021-10-25T13:35:50Z</dcterms:created>
  <dcterms:modified xsi:type="dcterms:W3CDTF">2022-01-23T15:44:57Z</dcterms:modified>
</cp:coreProperties>
</file>