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ferm\AppData\Local\Microsoft\Windows\INetCache\Content.Outlook\89J4GZSD\"/>
    </mc:Choice>
  </mc:AlternateContent>
  <xr:revisionPtr revIDLastSave="0" documentId="13_ncr:1_{D6F1BFAC-B745-42C5-8B3D-75905CF3043C}" xr6:coauthVersionLast="41" xr6:coauthVersionMax="41" xr10:uidLastSave="{00000000-0000-0000-0000-000000000000}"/>
  <bookViews>
    <workbookView xWindow="-120" yWindow="-120" windowWidth="29040" windowHeight="15840" tabRatio="889" activeTab="2" xr2:uid="{00000000-000D-0000-FFFF-FFFF00000000}"/>
  </bookViews>
  <sheets>
    <sheet name="חמל אחוד דרום מועדון" sheetId="28" r:id="rId1"/>
    <sheet name="תוספות חד&quot;ן קטן" sheetId="27" r:id="rId2"/>
    <sheet name="תוספות הרחבות חדר מרכזי " sheetId="26" r:id="rId3"/>
  </sheets>
  <definedNames>
    <definedName name="AMX">#REF!</definedName>
    <definedName name="crestron">#REF!</definedName>
    <definedName name="dol">#REF!</definedName>
    <definedName name="euro">#REF!</definedName>
    <definedName name="extron">#REF!</definedName>
    <definedName name="kramer">#REF!</definedName>
    <definedName name="soundtube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E2" i="28" l="1"/>
  <c r="E2" i="27"/>
  <c r="H14" i="28"/>
  <c r="H13" i="27"/>
  <c r="H11" i="27"/>
  <c r="H13" i="26"/>
  <c r="H11" i="26"/>
  <c r="H10" i="26"/>
  <c r="H9" i="26"/>
  <c r="H8" i="26"/>
  <c r="H7" i="26"/>
  <c r="H6" i="26"/>
  <c r="H10" i="27" l="1"/>
  <c r="H7" i="27"/>
  <c r="H8" i="27"/>
  <c r="H9" i="27"/>
  <c r="H6" i="27"/>
  <c r="H7" i="28"/>
  <c r="H8" i="28"/>
  <c r="H9" i="28"/>
  <c r="H10" i="28"/>
  <c r="H11" i="28"/>
  <c r="H12" i="28"/>
  <c r="H6" i="28"/>
</calcChain>
</file>

<file path=xl/sharedStrings.xml><?xml version="1.0" encoding="utf-8"?>
<sst xmlns="http://schemas.openxmlformats.org/spreadsheetml/2006/main" count="105" uniqueCount="67">
  <si>
    <t>שם הדגם הפריט</t>
  </si>
  <si>
    <t>מיקסר שמע בעל שני כניסות למיקרופון וכניסה Line אחת</t>
  </si>
  <si>
    <t>Extron</t>
  </si>
  <si>
    <t>MVC-121+</t>
  </si>
  <si>
    <t>Phonic</t>
  </si>
  <si>
    <t>מגבר שמע - הזוכה מוצא: 2x300W RMS</t>
  </si>
  <si>
    <t>Kramer</t>
  </si>
  <si>
    <t>JBL</t>
  </si>
  <si>
    <t>רמקול קולונהLINE ARRAYעם 8אלמ.'2הספק150W</t>
  </si>
  <si>
    <t>CBT 50LA</t>
  </si>
  <si>
    <t>Crestron</t>
  </si>
  <si>
    <t>מרחיק משולב</t>
  </si>
  <si>
    <t>IHSE</t>
  </si>
  <si>
    <t>מקלט למערכת KVM דיגיטלית</t>
  </si>
  <si>
    <t>R474-1S</t>
  </si>
  <si>
    <t>DM</t>
  </si>
  <si>
    <t>בקר רמה א' – בקר קטן</t>
  </si>
  <si>
    <t>מגשר מסוג HDMI יצוק זכר/זכר באורך של 3 מטר.</t>
  </si>
  <si>
    <t>מגשר מסוג HDMI יצוק זכר/זכר באורך של 15 מטר</t>
  </si>
  <si>
    <t>C-HM/HM/FLAT/ETH-50</t>
  </si>
  <si>
    <t>C-HM/HM/FLAT/ETH-10</t>
  </si>
  <si>
    <t>00010</t>
  </si>
  <si>
    <t>00060</t>
  </si>
  <si>
    <t>00450</t>
  </si>
  <si>
    <t>01120</t>
  </si>
  <si>
    <t>01380</t>
  </si>
  <si>
    <t>01980</t>
  </si>
  <si>
    <t>02040</t>
  </si>
  <si>
    <t>02050</t>
  </si>
  <si>
    <t>02150</t>
  </si>
  <si>
    <t>02880</t>
  </si>
  <si>
    <t>03170</t>
  </si>
  <si>
    <t>03190</t>
  </si>
  <si>
    <t>מס"ד</t>
  </si>
  <si>
    <t>תאור פריט</t>
  </si>
  <si>
    <t>כמות</t>
  </si>
  <si>
    <t xml:space="preserve"> מחיר ליח' לא כולל מע"מ</t>
  </si>
  <si>
    <t xml:space="preserve"> סה"כ מחיר לא כולל מע"מ</t>
  </si>
  <si>
    <t>יצרן</t>
  </si>
  <si>
    <t>סט משדר/מקלט 70 מ' להרחקת HDBT על גבי תשתית אחודה</t>
  </si>
  <si>
    <t>TP-580R +TP580T</t>
  </si>
  <si>
    <t>GALIL</t>
  </si>
  <si>
    <t>תאריך</t>
  </si>
  <si>
    <t>אפיון , תכנון שעת עבודה</t>
  </si>
  <si>
    <t>Max 1000</t>
  </si>
  <si>
    <t>מסך מגע לשליטה בינוני שולחני 7 '</t>
  </si>
  <si>
    <t xml:space="preserve"> VP-440</t>
  </si>
  <si>
    <t xml:space="preserve">מחיר לתכנות ממשק שליטה </t>
  </si>
  <si>
    <t>CP3</t>
  </si>
  <si>
    <t>TSW-760 -B-S-NC</t>
  </si>
  <si>
    <t>רכש ציוד נוסף</t>
  </si>
  <si>
    <t>Fibernet</t>
  </si>
  <si>
    <t>מתאם RJ45 נחושת לאופטיקה</t>
  </si>
  <si>
    <t>MC-MM2+PSE230</t>
  </si>
  <si>
    <t>תוספות  -דגן מערכות</t>
  </si>
  <si>
    <t>MT307-2</t>
  </si>
  <si>
    <t>מתקן שולחני עבור 2 מסכי מחשב  - אנכי ( אחד מעל לשני )</t>
  </si>
  <si>
    <t>אודיוליין</t>
  </si>
  <si>
    <t>חדר מרכזי - מכלול E</t>
  </si>
  <si>
    <t>חד"ן קטן</t>
  </si>
  <si>
    <t>חמ"ל מאוחד מועדון  - דרום</t>
  </si>
  <si>
    <t>מתקן זרוע ל-2 מקרנים  -אחד מעל השני  - אנכי</t>
  </si>
  <si>
    <t>סה"כ עבור חדר מרכזי מכלול E</t>
  </si>
  <si>
    <t>סה"כ תוספת לחד"ן קטן</t>
  </si>
  <si>
    <t>סה"כ תוספת עבור מועדון דרום</t>
  </si>
  <si>
    <t>31.3.2019</t>
  </si>
  <si>
    <t>המחירים אינם כוללים מע"מ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</si>
</sst>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5" formatCode="&quot;₪&quot;\ #,##0;&quot;₪&quot;\ \-#,##0"/>
    <numFmt numFmtId="7" formatCode="&quot;₪&quot;\ #,##0.00;&quot;₪&quot;\ \-#,##0.00"/>
    <numFmt numFmtId="164" formatCode="&quot;₪&quot;\ #,##0.0;&quot;₪&quot;\ \-#,##0.0"/>
  </numFmts>
  <fonts count="6" x14ac:knownFonts="1">
    <font>
      <sz val="11"/>
      <color theme="1"/>
      <name val="Arial"/>
      <family val="2"/>
      <charset val="177"/>
      <scheme val="minor"/>
    </font>
    <font>
      <sz val="10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b/>
      <u/>
      <sz val="11"/>
      <color theme="1"/>
      <name val="Arial"/>
      <family val="2"/>
      <scheme val="minor"/>
    </font>
    <font>
      <b/>
      <sz val="10"/>
      <color theme="1"/>
      <name val="Arial"/>
      <family val="2"/>
      <scheme val="minor"/>
    </font>
    <font>
      <sz val="9"/>
      <color theme="1"/>
      <name val="Arial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49" fontId="0" fillId="0" borderId="0" xfId="0" applyNumberFormat="1"/>
    <xf numFmtId="7" fontId="1" fillId="0" borderId="1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49" fontId="4" fillId="0" borderId="2" xfId="0" applyNumberFormat="1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49" fontId="1" fillId="0" borderId="5" xfId="0" applyNumberFormat="1" applyFont="1" applyBorder="1" applyAlignment="1">
      <alignment horizontal="center" vertical="center" wrapText="1"/>
    </xf>
    <xf numFmtId="7" fontId="1" fillId="0" borderId="6" xfId="0" applyNumberFormat="1" applyFont="1" applyBorder="1" applyAlignment="1">
      <alignment horizontal="center" vertical="center" wrapText="1"/>
    </xf>
    <xf numFmtId="49" fontId="1" fillId="0" borderId="7" xfId="0" applyNumberFormat="1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7" fontId="1" fillId="0" borderId="8" xfId="0" applyNumberFormat="1" applyFont="1" applyBorder="1" applyAlignment="1">
      <alignment horizontal="center" vertical="center" wrapText="1"/>
    </xf>
    <xf numFmtId="49" fontId="1" fillId="0" borderId="10" xfId="0" applyNumberFormat="1" applyFont="1" applyBorder="1" applyAlignment="1">
      <alignment horizontal="center" vertical="center" wrapText="1"/>
    </xf>
    <xf numFmtId="49" fontId="5" fillId="0" borderId="10" xfId="0" applyNumberFormat="1" applyFont="1" applyBorder="1" applyAlignment="1">
      <alignment horizontal="center" vertical="center" wrapText="1"/>
    </xf>
    <xf numFmtId="49" fontId="1" fillId="0" borderId="12" xfId="0" applyNumberFormat="1" applyFont="1" applyBorder="1" applyAlignment="1">
      <alignment horizontal="center" vertical="center" wrapText="1"/>
    </xf>
    <xf numFmtId="7" fontId="1" fillId="0" borderId="9" xfId="0" applyNumberFormat="1" applyFont="1" applyBorder="1" applyAlignment="1">
      <alignment horizontal="center" vertical="center" wrapText="1"/>
    </xf>
    <xf numFmtId="7" fontId="1" fillId="2" borderId="1" xfId="0" applyNumberFormat="1" applyFont="1" applyFill="1" applyBorder="1" applyAlignment="1">
      <alignment horizontal="center" vertical="center" wrapText="1"/>
    </xf>
    <xf numFmtId="7" fontId="1" fillId="2" borderId="6" xfId="0" applyNumberFormat="1" applyFont="1" applyFill="1" applyBorder="1" applyAlignment="1">
      <alignment horizontal="center" vertical="center" wrapText="1"/>
    </xf>
    <xf numFmtId="49" fontId="1" fillId="2" borderId="10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49" fontId="4" fillId="0" borderId="10" xfId="0" applyNumberFormat="1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3" borderId="1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49" fontId="4" fillId="0" borderId="5" xfId="0" applyNumberFormat="1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49" fontId="5" fillId="0" borderId="5" xfId="0" applyNumberFormat="1" applyFont="1" applyBorder="1" applyAlignment="1">
      <alignment horizontal="center" vertical="center" wrapText="1"/>
    </xf>
    <xf numFmtId="49" fontId="1" fillId="2" borderId="5" xfId="0" applyNumberFormat="1" applyFont="1" applyFill="1" applyBorder="1" applyAlignment="1">
      <alignment horizontal="center" vertical="center" wrapText="1"/>
    </xf>
    <xf numFmtId="0" fontId="2" fillId="4" borderId="0" xfId="0" applyFont="1" applyFill="1" applyAlignment="1">
      <alignment horizontal="center"/>
    </xf>
    <xf numFmtId="164" fontId="2" fillId="5" borderId="17" xfId="0" applyNumberFormat="1" applyFont="1" applyFill="1" applyBorder="1" applyAlignment="1">
      <alignment horizontal="center"/>
    </xf>
    <xf numFmtId="5" fontId="2" fillId="5" borderId="17" xfId="0" applyNumberFormat="1" applyFont="1" applyFill="1" applyBorder="1" applyAlignment="1">
      <alignment horizontal="center"/>
    </xf>
    <xf numFmtId="0" fontId="3" fillId="0" borderId="0" xfId="0" applyFont="1"/>
    <xf numFmtId="5" fontId="2" fillId="5" borderId="14" xfId="0" applyNumberFormat="1" applyFont="1" applyFill="1" applyBorder="1" applyAlignment="1">
      <alignment horizontal="center"/>
    </xf>
    <xf numFmtId="0" fontId="3" fillId="0" borderId="0" xfId="0" applyFont="1" applyAlignment="1">
      <alignment horizontal="center"/>
    </xf>
    <xf numFmtId="0" fontId="2" fillId="5" borderId="15" xfId="0" applyFont="1" applyFill="1" applyBorder="1" applyAlignment="1">
      <alignment horizontal="center"/>
    </xf>
    <xf numFmtId="0" fontId="2" fillId="5" borderId="16" xfId="0" applyFont="1" applyFill="1" applyBorder="1" applyAlignment="1">
      <alignment horizontal="center"/>
    </xf>
    <xf numFmtId="0" fontId="2" fillId="5" borderId="17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47651C-B803-4E95-B509-4A9A7ACA71FA}">
  <dimension ref="B1:H16"/>
  <sheetViews>
    <sheetView rightToLeft="1" zoomScaleNormal="100" workbookViewId="0">
      <selection activeCell="D32" sqref="D32"/>
    </sheetView>
  </sheetViews>
  <sheetFormatPr defaultRowHeight="14.25" x14ac:dyDescent="0.2"/>
  <cols>
    <col min="2" max="2" width="6.5" style="2" customWidth="1"/>
    <col min="3" max="3" width="11.125" customWidth="1"/>
    <col min="4" max="4" width="33.625" customWidth="1"/>
    <col min="5" max="5" width="10.5" customWidth="1"/>
    <col min="6" max="6" width="5.875" customWidth="1"/>
    <col min="7" max="7" width="10.625" customWidth="1"/>
    <col min="8" max="8" width="13.125" bestFit="1" customWidth="1"/>
  </cols>
  <sheetData>
    <row r="1" spans="2:8" ht="15" x14ac:dyDescent="0.25">
      <c r="E1" s="31" t="s">
        <v>42</v>
      </c>
    </row>
    <row r="2" spans="2:8" ht="15" x14ac:dyDescent="0.25">
      <c r="B2" s="36" t="s">
        <v>54</v>
      </c>
      <c r="C2" s="36"/>
      <c r="D2" s="36"/>
      <c r="E2" s="4" t="str">
        <f>'תוספות חד"ן קטן'!E2</f>
        <v>31.3.2019</v>
      </c>
    </row>
    <row r="3" spans="2:8" ht="15" thickBot="1" x14ac:dyDescent="0.25"/>
    <row r="4" spans="2:8" ht="25.5" x14ac:dyDescent="0.2">
      <c r="B4" s="5" t="s">
        <v>33</v>
      </c>
      <c r="C4" s="6" t="s">
        <v>38</v>
      </c>
      <c r="D4" s="6" t="s">
        <v>34</v>
      </c>
      <c r="E4" s="6" t="s">
        <v>0</v>
      </c>
      <c r="F4" s="6" t="s">
        <v>35</v>
      </c>
      <c r="G4" s="6" t="s">
        <v>36</v>
      </c>
      <c r="H4" s="7" t="s">
        <v>37</v>
      </c>
    </row>
    <row r="5" spans="2:8" ht="18.75" customHeight="1" x14ac:dyDescent="0.2">
      <c r="B5" s="27"/>
      <c r="C5" s="25"/>
      <c r="D5" s="26" t="s">
        <v>60</v>
      </c>
      <c r="E5" s="25"/>
      <c r="F5" s="25"/>
      <c r="G5" s="25"/>
      <c r="H5" s="28"/>
    </row>
    <row r="6" spans="2:8" ht="25.5" x14ac:dyDescent="0.2">
      <c r="B6" s="29" t="s">
        <v>21</v>
      </c>
      <c r="C6" s="1" t="s">
        <v>2</v>
      </c>
      <c r="D6" s="1" t="s">
        <v>1</v>
      </c>
      <c r="E6" s="1" t="s">
        <v>3</v>
      </c>
      <c r="F6" s="1">
        <v>1</v>
      </c>
      <c r="G6" s="3">
        <v>1095.04</v>
      </c>
      <c r="H6" s="9">
        <f>G6*F6</f>
        <v>1095.04</v>
      </c>
    </row>
    <row r="7" spans="2:8" ht="20.25" customHeight="1" x14ac:dyDescent="0.2">
      <c r="B7" s="8" t="s">
        <v>22</v>
      </c>
      <c r="C7" s="1" t="s">
        <v>4</v>
      </c>
      <c r="D7" s="1" t="s">
        <v>5</v>
      </c>
      <c r="E7" s="1" t="s">
        <v>44</v>
      </c>
      <c r="F7" s="1">
        <v>1</v>
      </c>
      <c r="G7" s="3">
        <v>1098</v>
      </c>
      <c r="H7" s="9">
        <f t="shared" ref="H7:H12" si="0">G7*F7</f>
        <v>1098</v>
      </c>
    </row>
    <row r="8" spans="2:8" ht="26.25" customHeight="1" x14ac:dyDescent="0.2">
      <c r="B8" s="8" t="s">
        <v>23</v>
      </c>
      <c r="C8" s="1" t="s">
        <v>7</v>
      </c>
      <c r="D8" s="1" t="s">
        <v>8</v>
      </c>
      <c r="E8" s="1" t="s">
        <v>9</v>
      </c>
      <c r="F8" s="1">
        <v>4</v>
      </c>
      <c r="G8" s="3">
        <v>2950</v>
      </c>
      <c r="H8" s="9">
        <f t="shared" si="0"/>
        <v>11800</v>
      </c>
    </row>
    <row r="9" spans="2:8" ht="28.5" customHeight="1" x14ac:dyDescent="0.2">
      <c r="B9" s="8" t="s">
        <v>31</v>
      </c>
      <c r="C9" s="1" t="s">
        <v>6</v>
      </c>
      <c r="D9" s="1" t="s">
        <v>17</v>
      </c>
      <c r="E9" s="1" t="s">
        <v>20</v>
      </c>
      <c r="F9" s="1">
        <v>2</v>
      </c>
      <c r="G9" s="3">
        <v>52.136000000000003</v>
      </c>
      <c r="H9" s="9">
        <f t="shared" si="0"/>
        <v>104.27200000000001</v>
      </c>
    </row>
    <row r="10" spans="2:8" ht="26.25" customHeight="1" x14ac:dyDescent="0.2">
      <c r="B10" s="8" t="s">
        <v>32</v>
      </c>
      <c r="C10" s="1" t="s">
        <v>6</v>
      </c>
      <c r="D10" s="1" t="s">
        <v>18</v>
      </c>
      <c r="E10" s="1" t="s">
        <v>19</v>
      </c>
      <c r="F10" s="1">
        <v>2</v>
      </c>
      <c r="G10" s="3">
        <v>219.22</v>
      </c>
      <c r="H10" s="9">
        <f t="shared" si="0"/>
        <v>438.44</v>
      </c>
    </row>
    <row r="11" spans="2:8" ht="22.15" customHeight="1" x14ac:dyDescent="0.2">
      <c r="B11" s="8" t="s">
        <v>27</v>
      </c>
      <c r="C11" s="1" t="s">
        <v>15</v>
      </c>
      <c r="D11" s="1" t="s">
        <v>47</v>
      </c>
      <c r="E11" s="1">
        <v>0</v>
      </c>
      <c r="F11" s="1">
        <v>8</v>
      </c>
      <c r="G11" s="3">
        <v>154.36000000000001</v>
      </c>
      <c r="H11" s="9">
        <f t="shared" si="0"/>
        <v>1234.8800000000001</v>
      </c>
    </row>
    <row r="12" spans="2:8" ht="22.9" customHeight="1" thickBot="1" x14ac:dyDescent="0.25">
      <c r="B12" s="10" t="s">
        <v>30</v>
      </c>
      <c r="C12" s="11">
        <v>0</v>
      </c>
      <c r="D12" s="11" t="s">
        <v>43</v>
      </c>
      <c r="E12" s="11">
        <v>0</v>
      </c>
      <c r="F12" s="11">
        <v>8</v>
      </c>
      <c r="G12" s="12">
        <v>164.1</v>
      </c>
      <c r="H12" s="16">
        <f t="shared" si="0"/>
        <v>1312.8</v>
      </c>
    </row>
    <row r="13" spans="2:8" ht="15" thickBot="1" x14ac:dyDescent="0.25"/>
    <row r="14" spans="2:8" ht="15.75" thickBot="1" x14ac:dyDescent="0.3">
      <c r="E14" s="37" t="s">
        <v>64</v>
      </c>
      <c r="F14" s="38"/>
      <c r="G14" s="38"/>
      <c r="H14" s="35">
        <f>SUM(H6:H13)</f>
        <v>17083.432000000001</v>
      </c>
    </row>
    <row r="16" spans="2:8" ht="15" x14ac:dyDescent="0.25">
      <c r="D16" s="34" t="s">
        <v>66</v>
      </c>
    </row>
  </sheetData>
  <mergeCells count="2">
    <mergeCell ref="B2:D2"/>
    <mergeCell ref="E14:G14"/>
  </mergeCells>
  <pageMargins left="0.7" right="0.7" top="0.75" bottom="0.75" header="0.3" footer="0.3"/>
  <pageSetup paperSize="9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0E0A15-F674-476B-B3A5-9B7A85023F45}">
  <dimension ref="B1:H14"/>
  <sheetViews>
    <sheetView rightToLeft="1" zoomScaleNormal="100" workbookViewId="0">
      <selection activeCell="A2" sqref="A2:XFD22"/>
    </sheetView>
  </sheetViews>
  <sheetFormatPr defaultRowHeight="14.25" x14ac:dyDescent="0.2"/>
  <cols>
    <col min="2" max="2" width="6.5" style="2" customWidth="1"/>
    <col min="3" max="3" width="11.125" customWidth="1"/>
    <col min="4" max="4" width="33.625" customWidth="1"/>
    <col min="5" max="5" width="10.5" customWidth="1"/>
    <col min="6" max="6" width="5.875" customWidth="1"/>
    <col min="7" max="7" width="10.625" customWidth="1"/>
    <col min="8" max="8" width="13.125" bestFit="1" customWidth="1"/>
  </cols>
  <sheetData>
    <row r="1" spans="2:8" ht="15" x14ac:dyDescent="0.25">
      <c r="E1" s="31" t="s">
        <v>42</v>
      </c>
    </row>
    <row r="2" spans="2:8" ht="15" x14ac:dyDescent="0.25">
      <c r="B2" s="36" t="s">
        <v>54</v>
      </c>
      <c r="C2" s="36"/>
      <c r="D2" s="36"/>
      <c r="E2" s="4" t="str">
        <f>'תוספות הרחבות חדר מרכזי '!E2</f>
        <v>31.3.2019</v>
      </c>
    </row>
    <row r="3" spans="2:8" ht="15" thickBot="1" x14ac:dyDescent="0.25"/>
    <row r="4" spans="2:8" ht="25.5" x14ac:dyDescent="0.2">
      <c r="B4" s="5" t="s">
        <v>33</v>
      </c>
      <c r="C4" s="6" t="s">
        <v>38</v>
      </c>
      <c r="D4" s="6" t="s">
        <v>34</v>
      </c>
      <c r="E4" s="6" t="s">
        <v>0</v>
      </c>
      <c r="F4" s="6" t="s">
        <v>35</v>
      </c>
      <c r="G4" s="6" t="s">
        <v>36</v>
      </c>
      <c r="H4" s="7" t="s">
        <v>37</v>
      </c>
    </row>
    <row r="5" spans="2:8" ht="16.5" customHeight="1" x14ac:dyDescent="0.2">
      <c r="B5" s="21"/>
      <c r="C5" s="22"/>
      <c r="D5" s="24" t="s">
        <v>59</v>
      </c>
      <c r="E5" s="22"/>
      <c r="F5" s="22"/>
      <c r="G5" s="22"/>
      <c r="H5" s="23"/>
    </row>
    <row r="6" spans="2:8" ht="23.25" customHeight="1" x14ac:dyDescent="0.2">
      <c r="B6" s="14" t="s">
        <v>24</v>
      </c>
      <c r="C6" s="1" t="s">
        <v>6</v>
      </c>
      <c r="D6" s="1" t="s">
        <v>11</v>
      </c>
      <c r="E6" s="1" t="s">
        <v>46</v>
      </c>
      <c r="F6" s="1">
        <v>1</v>
      </c>
      <c r="G6" s="3">
        <v>3460</v>
      </c>
      <c r="H6" s="9">
        <f>G6*F6</f>
        <v>3460</v>
      </c>
    </row>
    <row r="7" spans="2:8" ht="25.5" x14ac:dyDescent="0.2">
      <c r="B7" s="13" t="s">
        <v>25</v>
      </c>
      <c r="C7" s="1" t="s">
        <v>10</v>
      </c>
      <c r="D7" s="1" t="s">
        <v>39</v>
      </c>
      <c r="E7" s="1" t="s">
        <v>40</v>
      </c>
      <c r="F7" s="1">
        <v>1</v>
      </c>
      <c r="G7" s="3">
        <v>1770.2</v>
      </c>
      <c r="H7" s="9">
        <f t="shared" ref="H7:H9" si="0">G7*F7</f>
        <v>1770.2</v>
      </c>
    </row>
    <row r="8" spans="2:8" ht="27" customHeight="1" x14ac:dyDescent="0.2">
      <c r="B8" s="13" t="s">
        <v>28</v>
      </c>
      <c r="C8" s="1" t="s">
        <v>10</v>
      </c>
      <c r="D8" s="1" t="s">
        <v>16</v>
      </c>
      <c r="E8" s="1" t="s">
        <v>48</v>
      </c>
      <c r="F8" s="1">
        <v>1</v>
      </c>
      <c r="G8" s="3">
        <v>5292.31</v>
      </c>
      <c r="H8" s="9">
        <f t="shared" si="0"/>
        <v>5292.31</v>
      </c>
    </row>
    <row r="9" spans="2:8" ht="25.5" x14ac:dyDescent="0.2">
      <c r="B9" s="13" t="s">
        <v>29</v>
      </c>
      <c r="C9" s="1" t="s">
        <v>10</v>
      </c>
      <c r="D9" s="1" t="s">
        <v>45</v>
      </c>
      <c r="E9" s="1" t="s">
        <v>49</v>
      </c>
      <c r="F9" s="1">
        <v>1</v>
      </c>
      <c r="G9" s="3">
        <v>4862.3100000000004</v>
      </c>
      <c r="H9" s="9">
        <f t="shared" si="0"/>
        <v>4862.3100000000004</v>
      </c>
    </row>
    <row r="10" spans="2:8" ht="24" customHeight="1" x14ac:dyDescent="0.2">
      <c r="B10" s="19" t="s">
        <v>50</v>
      </c>
      <c r="C10" s="20" t="s">
        <v>41</v>
      </c>
      <c r="D10" s="20" t="s">
        <v>61</v>
      </c>
      <c r="E10" s="1" t="s">
        <v>41</v>
      </c>
      <c r="F10" s="1">
        <v>1</v>
      </c>
      <c r="G10" s="17">
        <v>2250</v>
      </c>
      <c r="H10" s="18">
        <f>G10*F10</f>
        <v>2250</v>
      </c>
    </row>
    <row r="11" spans="2:8" ht="22.9" customHeight="1" thickBot="1" x14ac:dyDescent="0.25">
      <c r="B11" s="15" t="s">
        <v>30</v>
      </c>
      <c r="C11" s="11">
        <v>0</v>
      </c>
      <c r="D11" s="11" t="s">
        <v>43</v>
      </c>
      <c r="E11" s="11">
        <v>0</v>
      </c>
      <c r="F11" s="11">
        <v>8</v>
      </c>
      <c r="G11" s="12">
        <v>164.1</v>
      </c>
      <c r="H11" s="16">
        <f>G11*F11</f>
        <v>1312.8</v>
      </c>
    </row>
    <row r="12" spans="2:8" ht="15" thickBot="1" x14ac:dyDescent="0.25"/>
    <row r="13" spans="2:8" ht="15.75" thickBot="1" x14ac:dyDescent="0.3">
      <c r="E13" s="37" t="s">
        <v>63</v>
      </c>
      <c r="F13" s="38"/>
      <c r="G13" s="39"/>
      <c r="H13" s="33">
        <f>SUM(H6:H12)</f>
        <v>18947.62</v>
      </c>
    </row>
    <row r="14" spans="2:8" ht="43.5" customHeight="1" x14ac:dyDescent="0.25">
      <c r="D14" s="34" t="s">
        <v>66</v>
      </c>
    </row>
  </sheetData>
  <mergeCells count="2">
    <mergeCell ref="B2:D2"/>
    <mergeCell ref="E13:G13"/>
  </mergeCells>
  <pageMargins left="0.7" right="0.7" top="0.75" bottom="0.75" header="0.3" footer="0.3"/>
  <pageSetup paperSize="9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4E0301-6A2B-435C-B8CF-36EBC3374E07}">
  <dimension ref="B1:H15"/>
  <sheetViews>
    <sheetView rightToLeft="1" tabSelected="1" zoomScaleNormal="100" workbookViewId="0">
      <selection activeCell="E25" sqref="E25"/>
    </sheetView>
  </sheetViews>
  <sheetFormatPr defaultRowHeight="14.25" x14ac:dyDescent="0.2"/>
  <cols>
    <col min="2" max="2" width="6.5" style="2" customWidth="1"/>
    <col min="3" max="3" width="11.125" customWidth="1"/>
    <col min="4" max="4" width="33.625" customWidth="1"/>
    <col min="5" max="5" width="10.5" customWidth="1"/>
    <col min="6" max="6" width="5.875" customWidth="1"/>
    <col min="7" max="7" width="10.625" customWidth="1"/>
    <col min="8" max="8" width="13.125" bestFit="1" customWidth="1"/>
  </cols>
  <sheetData>
    <row r="1" spans="2:8" ht="15" x14ac:dyDescent="0.25">
      <c r="E1" s="31" t="s">
        <v>42</v>
      </c>
    </row>
    <row r="2" spans="2:8" ht="15" x14ac:dyDescent="0.25">
      <c r="B2" s="36" t="s">
        <v>54</v>
      </c>
      <c r="C2" s="36"/>
      <c r="D2" s="36"/>
      <c r="E2" s="4" t="s">
        <v>65</v>
      </c>
    </row>
    <row r="3" spans="2:8" ht="15" thickBot="1" x14ac:dyDescent="0.25"/>
    <row r="4" spans="2:8" ht="25.5" x14ac:dyDescent="0.2">
      <c r="B4" s="5" t="s">
        <v>33</v>
      </c>
      <c r="C4" s="6" t="s">
        <v>38</v>
      </c>
      <c r="D4" s="6" t="s">
        <v>34</v>
      </c>
      <c r="E4" s="6" t="s">
        <v>0</v>
      </c>
      <c r="F4" s="6" t="s">
        <v>35</v>
      </c>
      <c r="G4" s="6" t="s">
        <v>36</v>
      </c>
      <c r="H4" s="7" t="s">
        <v>37</v>
      </c>
    </row>
    <row r="5" spans="2:8" ht="18" customHeight="1" x14ac:dyDescent="0.2">
      <c r="B5" s="27"/>
      <c r="C5" s="25"/>
      <c r="D5" s="26" t="s">
        <v>58</v>
      </c>
      <c r="E5" s="25"/>
      <c r="F5" s="25"/>
      <c r="G5" s="25"/>
      <c r="H5" s="28"/>
    </row>
    <row r="6" spans="2:8" ht="20.25" customHeight="1" x14ac:dyDescent="0.2">
      <c r="B6" s="8" t="s">
        <v>26</v>
      </c>
      <c r="C6" s="1" t="s">
        <v>12</v>
      </c>
      <c r="D6" s="1" t="s">
        <v>13</v>
      </c>
      <c r="E6" s="1" t="s">
        <v>14</v>
      </c>
      <c r="F6" s="1">
        <v>1</v>
      </c>
      <c r="G6" s="3">
        <v>7450</v>
      </c>
      <c r="H6" s="9">
        <f t="shared" ref="H6:H11" si="0">G6*F6</f>
        <v>7450</v>
      </c>
    </row>
    <row r="7" spans="2:8" ht="25.5" x14ac:dyDescent="0.2">
      <c r="B7" s="8" t="s">
        <v>29</v>
      </c>
      <c r="C7" s="1" t="s">
        <v>10</v>
      </c>
      <c r="D7" s="1" t="s">
        <v>45</v>
      </c>
      <c r="E7" s="1" t="s">
        <v>49</v>
      </c>
      <c r="F7" s="1">
        <v>1</v>
      </c>
      <c r="G7" s="3">
        <v>4862.3100000000004</v>
      </c>
      <c r="H7" s="9">
        <f t="shared" si="0"/>
        <v>4862.3100000000004</v>
      </c>
    </row>
    <row r="8" spans="2:8" ht="26.25" customHeight="1" x14ac:dyDescent="0.2">
      <c r="B8" s="30" t="s">
        <v>50</v>
      </c>
      <c r="C8" s="20" t="s">
        <v>57</v>
      </c>
      <c r="D8" s="1" t="s">
        <v>56</v>
      </c>
      <c r="E8" s="1" t="s">
        <v>55</v>
      </c>
      <c r="F8" s="1">
        <v>1</v>
      </c>
      <c r="G8" s="17">
        <v>320</v>
      </c>
      <c r="H8" s="18">
        <f t="shared" si="0"/>
        <v>320</v>
      </c>
    </row>
    <row r="9" spans="2:8" ht="22.15" customHeight="1" x14ac:dyDescent="0.2">
      <c r="B9" s="30" t="s">
        <v>50</v>
      </c>
      <c r="C9" s="20" t="s">
        <v>51</v>
      </c>
      <c r="D9" s="1" t="s">
        <v>52</v>
      </c>
      <c r="E9" s="1" t="s">
        <v>53</v>
      </c>
      <c r="F9" s="1">
        <v>1</v>
      </c>
      <c r="G9" s="17">
        <v>540</v>
      </c>
      <c r="H9" s="18">
        <f t="shared" si="0"/>
        <v>540</v>
      </c>
    </row>
    <row r="10" spans="2:8" ht="22.15" customHeight="1" x14ac:dyDescent="0.2">
      <c r="B10" s="8" t="s">
        <v>27</v>
      </c>
      <c r="C10" s="1" t="s">
        <v>15</v>
      </c>
      <c r="D10" s="1" t="s">
        <v>47</v>
      </c>
      <c r="E10" s="1">
        <v>0</v>
      </c>
      <c r="F10" s="1">
        <v>8</v>
      </c>
      <c r="G10" s="3">
        <v>154.36000000000001</v>
      </c>
      <c r="H10" s="9">
        <f t="shared" si="0"/>
        <v>1234.8800000000001</v>
      </c>
    </row>
    <row r="11" spans="2:8" ht="22.9" customHeight="1" thickBot="1" x14ac:dyDescent="0.25">
      <c r="B11" s="10" t="s">
        <v>30</v>
      </c>
      <c r="C11" s="11">
        <v>0</v>
      </c>
      <c r="D11" s="11" t="s">
        <v>43</v>
      </c>
      <c r="E11" s="11">
        <v>0</v>
      </c>
      <c r="F11" s="11">
        <v>8</v>
      </c>
      <c r="G11" s="12">
        <v>164.1</v>
      </c>
      <c r="H11" s="16">
        <f t="shared" si="0"/>
        <v>1312.8</v>
      </c>
    </row>
    <row r="12" spans="2:8" ht="15" thickBot="1" x14ac:dyDescent="0.25"/>
    <row r="13" spans="2:8" ht="15.75" thickBot="1" x14ac:dyDescent="0.3">
      <c r="E13" s="37" t="s">
        <v>62</v>
      </c>
      <c r="F13" s="38"/>
      <c r="G13" s="38"/>
      <c r="H13" s="32">
        <f>SUM(H6:H12)</f>
        <v>15719.990000000002</v>
      </c>
    </row>
    <row r="14" spans="2:8" ht="24.75" customHeight="1" x14ac:dyDescent="0.2"/>
    <row r="15" spans="2:8" ht="23.25" customHeight="1" x14ac:dyDescent="0.25">
      <c r="D15" s="34" t="s">
        <v>66</v>
      </c>
    </row>
  </sheetData>
  <mergeCells count="2">
    <mergeCell ref="B2:D2"/>
    <mergeCell ref="E13:G13"/>
  </mergeCells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3</vt:i4>
      </vt:variant>
    </vt:vector>
  </HeadingPairs>
  <TitlesOfParts>
    <vt:vector size="3" baseType="lpstr">
      <vt:lpstr>חמל אחוד דרום מועדון</vt:lpstr>
      <vt:lpstr>תוספות חד"ן קטן</vt:lpstr>
      <vt:lpstr>תוספות הרחבות חדר מרכזי </vt:lpstr>
    </vt:vector>
  </TitlesOfParts>
  <Company>MOF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ניסים בן-צרפתי</dc:creator>
  <cp:lastModifiedBy>Ofer Moav</cp:lastModifiedBy>
  <cp:lastPrinted>2014-09-30T10:24:49Z</cp:lastPrinted>
  <dcterms:created xsi:type="dcterms:W3CDTF">2013-08-05T16:55:21Z</dcterms:created>
  <dcterms:modified xsi:type="dcterms:W3CDTF">2019-04-01T07:16:08Z</dcterms:modified>
</cp:coreProperties>
</file>