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10.xml" ContentType="application/vnd.openxmlformats-officedocument.drawingml.chart+xml"/>
  <Default Extension="png" ContentType="image/png"/>
  <Override PartName="/xl/charts/chart20.xml" ContentType="application/vnd.openxmlformats-officedocument.drawingml.chart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ml.chartshapes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23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105" windowWidth="15195" windowHeight="7935"/>
  </bookViews>
  <sheets>
    <sheet name="Summ" sheetId="1" r:id="rId1"/>
  </sheets>
  <externalReferences>
    <externalReference r:id="rId2"/>
  </externalReferences>
  <definedNames>
    <definedName name="_xlnm.Print_Area" localSheetId="0">Summ!$A$1:$P$95</definedName>
  </definedNames>
  <calcPr calcId="125725"/>
</workbook>
</file>

<file path=xl/calcChain.xml><?xml version="1.0" encoding="utf-8"?>
<calcChain xmlns="http://schemas.openxmlformats.org/spreadsheetml/2006/main">
  <c r="D68" i="1"/>
  <c r="C68"/>
  <c r="C69" s="1"/>
  <c r="B68"/>
  <c r="D50"/>
  <c r="D69" s="1"/>
  <c r="C50"/>
  <c r="B50"/>
  <c r="B69" s="1"/>
  <c r="D34"/>
  <c r="C34"/>
  <c r="B34"/>
  <c r="D30"/>
  <c r="C30"/>
  <c r="B30"/>
  <c r="D24"/>
  <c r="C24"/>
  <c r="B24"/>
  <c r="D18"/>
  <c r="C18"/>
  <c r="B18"/>
  <c r="D14"/>
  <c r="C14"/>
  <c r="B14"/>
  <c r="D10"/>
  <c r="C10"/>
  <c r="B10"/>
  <c r="D4"/>
  <c r="C4"/>
  <c r="B4"/>
</calcChain>
</file>

<file path=xl/sharedStrings.xml><?xml version="1.0" encoding="utf-8"?>
<sst xmlns="http://schemas.openxmlformats.org/spreadsheetml/2006/main" count="73" uniqueCount="72">
  <si>
    <t>WEEK 13:-28/03/2010 -04/04/2010 BOOKING</t>
  </si>
  <si>
    <t>Average Income / TEU</t>
  </si>
  <si>
    <t>CODE</t>
  </si>
  <si>
    <t>WEEK 12</t>
  </si>
  <si>
    <t>Weekly AVG</t>
  </si>
  <si>
    <t>Accumulated</t>
  </si>
  <si>
    <t>ZCS</t>
  </si>
  <si>
    <t xml:space="preserve"> Total ZCS</t>
  </si>
  <si>
    <t>EMX</t>
  </si>
  <si>
    <t>EUM</t>
  </si>
  <si>
    <t>AEX</t>
  </si>
  <si>
    <t>EU3</t>
  </si>
  <si>
    <t>EU4</t>
  </si>
  <si>
    <t xml:space="preserve"> Total Cross Suez</t>
  </si>
  <si>
    <t>ADX</t>
  </si>
  <si>
    <t>TYR</t>
  </si>
  <si>
    <t>NEC</t>
  </si>
  <si>
    <t xml:space="preserve"> Total Europe </t>
  </si>
  <si>
    <t>EAS</t>
  </si>
  <si>
    <t>MAF</t>
  </si>
  <si>
    <t>NAF</t>
  </si>
  <si>
    <t>Total Africa</t>
  </si>
  <si>
    <t>SCE</t>
  </si>
  <si>
    <t>NCE</t>
  </si>
  <si>
    <t>PNX</t>
  </si>
  <si>
    <t>NWX</t>
  </si>
  <si>
    <t>AAS</t>
  </si>
  <si>
    <t>Total Pacific</t>
  </si>
  <si>
    <t>ATX</t>
  </si>
  <si>
    <t>AUE</t>
  </si>
  <si>
    <t>MGX</t>
  </si>
  <si>
    <t>SAM</t>
  </si>
  <si>
    <t>NCX</t>
  </si>
  <si>
    <t xml:space="preserve"> Total Atlantic</t>
  </si>
  <si>
    <t>BSU</t>
  </si>
  <si>
    <t>CPS</t>
  </si>
  <si>
    <t>MCS</t>
  </si>
  <si>
    <t>TOTAL MSL</t>
  </si>
  <si>
    <t>ACX</t>
  </si>
  <si>
    <t>CMX</t>
  </si>
  <si>
    <t>CVX</t>
  </si>
  <si>
    <t>FAX</t>
  </si>
  <si>
    <t>HSX</t>
  </si>
  <si>
    <t>IAS</t>
  </si>
  <si>
    <t>IFS</t>
  </si>
  <si>
    <t>KSX</t>
  </si>
  <si>
    <t>PCX</t>
  </si>
  <si>
    <t>SCS</t>
  </si>
  <si>
    <t>SMS</t>
  </si>
  <si>
    <t>ANS</t>
  </si>
  <si>
    <t>CSP</t>
  </si>
  <si>
    <t>FEF</t>
  </si>
  <si>
    <t>TOTAL GSL</t>
  </si>
  <si>
    <t>CCE</t>
  </si>
  <si>
    <t>CFE</t>
  </si>
  <si>
    <t>CME</t>
  </si>
  <si>
    <t>FCX</t>
  </si>
  <si>
    <t>LAG</t>
  </si>
  <si>
    <t>MXX</t>
  </si>
  <si>
    <t>NAX</t>
  </si>
  <si>
    <t>PAP</t>
  </si>
  <si>
    <t>SNA</t>
  </si>
  <si>
    <t>UEX</t>
  </si>
  <si>
    <t>VSE</t>
  </si>
  <si>
    <t>RPX</t>
  </si>
  <si>
    <t>SAX</t>
  </si>
  <si>
    <t>TOTAL CAS</t>
  </si>
  <si>
    <t>IDLE COST</t>
  </si>
  <si>
    <t>IDLE VESSELS COST</t>
  </si>
  <si>
    <t>FILLER VESSELS</t>
  </si>
  <si>
    <t>TOTAL IDLE COST</t>
  </si>
  <si>
    <t>GRAND TTL</t>
  </si>
</sst>
</file>

<file path=xl/styles.xml><?xml version="1.0" encoding="utf-8"?>
<styleSheet xmlns="http://schemas.openxmlformats.org/spreadsheetml/2006/main">
  <numFmts count="8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[$-409]d/mmm/yy;@"/>
    <numFmt numFmtId="165" formatCode="#,##0.00,,\ &quot;M&quot;;[Red]\-#,##0.00,,\ &quot;M&quot;"/>
    <numFmt numFmtId="166" formatCode="0_);[Red]\(0\)"/>
    <numFmt numFmtId="167" formatCode="&quot;$&quot;#,##0"/>
    <numFmt numFmtId="168" formatCode="&quot;$&quot;#,##0.0,,\ &quot;M&quot;"/>
    <numFmt numFmtId="169" formatCode="#0,##0.00"/>
  </numFmts>
  <fonts count="10"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0"/>
      <color indexed="9"/>
      <name val="Arial"/>
      <family val="2"/>
    </font>
    <font>
      <b/>
      <sz val="8"/>
      <color indexed="9"/>
      <name val="Arial"/>
      <family val="2"/>
    </font>
    <font>
      <b/>
      <sz val="10"/>
      <name val="Times New Roman"/>
      <family val="1"/>
    </font>
    <font>
      <b/>
      <sz val="6"/>
      <name val="Arial"/>
      <family val="2"/>
    </font>
    <font>
      <b/>
      <sz val="11"/>
      <name val="Arial"/>
      <family val="2"/>
    </font>
    <font>
      <sz val="10"/>
      <color indexed="8"/>
      <name val="Arial"/>
      <family val="2"/>
    </font>
    <font>
      <sz val="10"/>
      <color indexed="1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18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12"/>
        <bgColor indexed="64"/>
      </patternFill>
    </fill>
  </fills>
  <borders count="32">
    <border>
      <left/>
      <right/>
      <top/>
      <bottom/>
      <diagonal/>
    </border>
    <border>
      <left style="thick">
        <color indexed="20"/>
      </left>
      <right/>
      <top style="thick">
        <color indexed="20"/>
      </top>
      <bottom style="thick">
        <color indexed="20"/>
      </bottom>
      <diagonal/>
    </border>
    <border>
      <left/>
      <right/>
      <top style="thick">
        <color indexed="20"/>
      </top>
      <bottom style="thick">
        <color indexed="20"/>
      </bottom>
      <diagonal/>
    </border>
    <border>
      <left/>
      <right style="thick">
        <color indexed="20"/>
      </right>
      <top style="thick">
        <color indexed="20"/>
      </top>
      <bottom style="thick">
        <color indexed="20"/>
      </bottom>
      <diagonal/>
    </border>
    <border>
      <left style="thick">
        <color indexed="20"/>
      </left>
      <right style="thick">
        <color indexed="20"/>
      </right>
      <top style="thick">
        <color indexed="20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20"/>
      </left>
      <right style="thin">
        <color indexed="64"/>
      </right>
      <top style="thick">
        <color indexed="20"/>
      </top>
      <bottom style="medium">
        <color indexed="64"/>
      </bottom>
      <diagonal/>
    </border>
    <border>
      <left style="thin">
        <color indexed="64"/>
      </left>
      <right style="thick">
        <color indexed="20"/>
      </right>
      <top style="thick">
        <color indexed="20"/>
      </top>
      <bottom style="medium">
        <color indexed="64"/>
      </bottom>
      <diagonal/>
    </border>
    <border>
      <left/>
      <right style="thick">
        <color indexed="20"/>
      </right>
      <top/>
      <bottom/>
      <diagonal/>
    </border>
    <border>
      <left style="thick">
        <color indexed="20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20"/>
      </left>
      <right/>
      <top style="thin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20"/>
      </right>
      <top style="medium">
        <color indexed="64"/>
      </top>
      <bottom style="medium">
        <color indexed="64"/>
      </bottom>
      <diagonal/>
    </border>
    <border>
      <left style="thick">
        <color indexed="20"/>
      </left>
      <right/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20"/>
      </left>
      <right/>
      <top/>
      <bottom/>
      <diagonal/>
    </border>
    <border>
      <left style="thick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ck">
        <color indexed="20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/>
      <right/>
      <top/>
      <bottom style="thick">
        <color indexed="20"/>
      </bottom>
      <diagonal/>
    </border>
    <border>
      <left/>
      <right style="thick">
        <color indexed="20"/>
      </right>
      <top/>
      <bottom style="thick">
        <color indexed="20"/>
      </bottom>
      <diagonal/>
    </border>
  </borders>
  <cellStyleXfs count="6">
    <xf numFmtId="0" fontId="0" fillId="0" borderId="0">
      <alignment vertical="top"/>
    </xf>
    <xf numFmtId="43" fontId="1" fillId="0" borderId="0" applyFont="0" applyFill="0" applyBorder="0" applyAlignment="0" applyProtection="0"/>
    <xf numFmtId="164" fontId="1" fillId="0" borderId="0"/>
    <xf numFmtId="164" fontId="1" fillId="0" borderId="0"/>
    <xf numFmtId="44" fontId="1" fillId="0" borderId="0" applyFont="0" applyFill="0" applyBorder="0" applyAlignment="0" applyProtection="0"/>
    <xf numFmtId="164" fontId="1" fillId="0" borderId="0"/>
  </cellStyleXfs>
  <cellXfs count="69">
    <xf numFmtId="0" fontId="0" fillId="0" borderId="0" xfId="0">
      <alignment vertical="top"/>
    </xf>
    <xf numFmtId="0" fontId="2" fillId="0" borderId="1" xfId="2" applyNumberFormat="1" applyFont="1" applyFill="1" applyBorder="1" applyAlignment="1">
      <alignment horizontal="center" vertical="center"/>
    </xf>
    <xf numFmtId="0" fontId="2" fillId="0" borderId="2" xfId="2" applyNumberFormat="1" applyFont="1" applyFill="1" applyBorder="1" applyAlignment="1">
      <alignment horizontal="center" vertical="center"/>
    </xf>
    <xf numFmtId="0" fontId="2" fillId="0" borderId="3" xfId="2" applyNumberFormat="1" applyFont="1" applyFill="1" applyBorder="1" applyAlignment="1">
      <alignment horizontal="center" vertical="center"/>
    </xf>
    <xf numFmtId="164" fontId="2" fillId="0" borderId="1" xfId="2" applyFont="1" applyBorder="1" applyAlignment="1">
      <alignment horizontal="center"/>
    </xf>
    <xf numFmtId="164" fontId="2" fillId="0" borderId="2" xfId="2" applyFont="1" applyBorder="1" applyAlignment="1">
      <alignment horizontal="center"/>
    </xf>
    <xf numFmtId="164" fontId="2" fillId="0" borderId="3" xfId="2" applyFont="1" applyBorder="1" applyAlignment="1">
      <alignment horizontal="center"/>
    </xf>
    <xf numFmtId="164" fontId="1" fillId="0" borderId="0" xfId="2"/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164" fontId="1" fillId="0" borderId="0" xfId="2" applyBorder="1"/>
    <xf numFmtId="164" fontId="1" fillId="0" borderId="8" xfId="2" applyBorder="1"/>
    <xf numFmtId="0" fontId="2" fillId="4" borderId="9" xfId="0" applyFont="1" applyFill="1" applyBorder="1" applyAlignment="1">
      <alignment horizontal="center"/>
    </xf>
    <xf numFmtId="165" fontId="0" fillId="5" borderId="10" xfId="0" applyNumberFormat="1" applyFill="1" applyBorder="1" applyAlignment="1">
      <alignment horizontal="center"/>
    </xf>
    <xf numFmtId="0" fontId="2" fillId="6" borderId="11" xfId="0" applyFont="1" applyFill="1" applyBorder="1" applyAlignment="1">
      <alignment horizontal="center"/>
    </xf>
    <xf numFmtId="165" fontId="2" fillId="5" borderId="12" xfId="1" applyNumberFormat="1" applyFont="1" applyFill="1" applyBorder="1" applyAlignment="1">
      <alignment horizontal="center" vertical="center"/>
    </xf>
    <xf numFmtId="165" fontId="2" fillId="5" borderId="13" xfId="1" applyNumberFormat="1" applyFont="1" applyFill="1" applyBorder="1" applyAlignment="1">
      <alignment horizontal="center" vertical="center"/>
    </xf>
    <xf numFmtId="165" fontId="2" fillId="5" borderId="14" xfId="1" applyNumberFormat="1" applyFont="1" applyFill="1" applyBorder="1" applyAlignment="1">
      <alignment horizontal="center" vertical="center"/>
    </xf>
    <xf numFmtId="164" fontId="2" fillId="0" borderId="0" xfId="2" applyFont="1" applyFill="1" applyBorder="1" applyAlignment="1"/>
    <xf numFmtId="164" fontId="2" fillId="0" borderId="8" xfId="2" applyFont="1" applyFill="1" applyBorder="1" applyAlignment="1"/>
    <xf numFmtId="166" fontId="2" fillId="6" borderId="15" xfId="0" applyNumberFormat="1" applyFont="1" applyFill="1" applyBorder="1" applyAlignment="1">
      <alignment horizontal="center" vertical="center" wrapText="1"/>
    </xf>
    <xf numFmtId="165" fontId="2" fillId="5" borderId="16" xfId="1" applyNumberFormat="1" applyFont="1" applyFill="1" applyBorder="1" applyAlignment="1">
      <alignment horizontal="center" vertical="center"/>
    </xf>
    <xf numFmtId="164" fontId="2" fillId="0" borderId="0" xfId="2" applyFont="1" applyFill="1" applyBorder="1" applyAlignment="1">
      <alignment horizontal="center"/>
    </xf>
    <xf numFmtId="164" fontId="2" fillId="0" borderId="8" xfId="2" applyFont="1" applyFill="1" applyBorder="1" applyAlignment="1">
      <alignment horizontal="center"/>
    </xf>
    <xf numFmtId="0" fontId="4" fillId="7" borderId="17" xfId="0" applyFont="1" applyFill="1" applyBorder="1" applyAlignment="1">
      <alignment horizontal="center"/>
    </xf>
    <xf numFmtId="165" fontId="2" fillId="5" borderId="18" xfId="1" applyNumberFormat="1" applyFont="1" applyFill="1" applyBorder="1" applyAlignment="1">
      <alignment horizontal="center" vertical="center"/>
    </xf>
    <xf numFmtId="165" fontId="2" fillId="5" borderId="19" xfId="1" applyNumberFormat="1" applyFont="1" applyFill="1" applyBorder="1" applyAlignment="1">
      <alignment horizontal="center" vertical="center"/>
    </xf>
    <xf numFmtId="165" fontId="2" fillId="5" borderId="20" xfId="1" applyNumberFormat="1" applyFont="1" applyFill="1" applyBorder="1" applyAlignment="1">
      <alignment horizontal="center" vertical="center"/>
    </xf>
    <xf numFmtId="49" fontId="2" fillId="0" borderId="0" xfId="2" applyNumberFormat="1" applyFont="1" applyFill="1" applyBorder="1" applyAlignment="1">
      <alignment horizontal="center"/>
    </xf>
    <xf numFmtId="164" fontId="2" fillId="0" borderId="0" xfId="2" applyFont="1" applyFill="1" applyBorder="1"/>
    <xf numFmtId="3" fontId="5" fillId="0" borderId="0" xfId="2" applyNumberFormat="1" applyFont="1" applyFill="1" applyBorder="1" applyAlignment="1">
      <alignment horizontal="center"/>
    </xf>
    <xf numFmtId="3" fontId="5" fillId="0" borderId="8" xfId="2" applyNumberFormat="1" applyFont="1" applyFill="1" applyBorder="1" applyAlignment="1">
      <alignment horizontal="center"/>
    </xf>
    <xf numFmtId="164" fontId="1" fillId="0" borderId="0" xfId="2" applyFill="1" applyBorder="1"/>
    <xf numFmtId="167" fontId="2" fillId="0" borderId="0" xfId="2" applyNumberFormat="1" applyFont="1" applyFill="1" applyBorder="1" applyAlignment="1">
      <alignment horizontal="center"/>
    </xf>
    <xf numFmtId="0" fontId="6" fillId="4" borderId="21" xfId="0" applyFont="1" applyFill="1" applyBorder="1" applyAlignment="1">
      <alignment horizontal="center"/>
    </xf>
    <xf numFmtId="165" fontId="1" fillId="5" borderId="22" xfId="1" applyNumberFormat="1" applyFont="1" applyFill="1" applyBorder="1" applyAlignment="1">
      <alignment horizontal="center" vertical="center"/>
    </xf>
    <xf numFmtId="165" fontId="2" fillId="5" borderId="23" xfId="1" applyNumberFormat="1" applyFont="1" applyFill="1" applyBorder="1" applyAlignment="1">
      <alignment horizontal="center" vertical="center"/>
    </xf>
    <xf numFmtId="165" fontId="2" fillId="5" borderId="24" xfId="1" applyNumberFormat="1" applyFont="1" applyFill="1" applyBorder="1" applyAlignment="1">
      <alignment horizontal="center" vertical="center"/>
    </xf>
    <xf numFmtId="164" fontId="1" fillId="0" borderId="8" xfId="2" applyFill="1" applyBorder="1"/>
    <xf numFmtId="165" fontId="0" fillId="5" borderId="22" xfId="0" applyNumberFormat="1" applyFill="1" applyBorder="1" applyAlignment="1">
      <alignment horizontal="center"/>
    </xf>
    <xf numFmtId="3" fontId="2" fillId="0" borderId="0" xfId="2" applyNumberFormat="1" applyFont="1" applyFill="1" applyBorder="1"/>
    <xf numFmtId="3" fontId="2" fillId="0" borderId="8" xfId="2" applyNumberFormat="1" applyFont="1" applyFill="1" applyBorder="1"/>
    <xf numFmtId="0" fontId="6" fillId="6" borderId="25" xfId="0" applyFont="1" applyFill="1" applyBorder="1" applyAlignment="1">
      <alignment horizontal="center"/>
    </xf>
    <xf numFmtId="165" fontId="2" fillId="5" borderId="26" xfId="1" applyNumberFormat="1" applyFont="1" applyFill="1" applyBorder="1" applyAlignment="1">
      <alignment horizontal="center" vertical="center"/>
    </xf>
    <xf numFmtId="165" fontId="7" fillId="5" borderId="27" xfId="0" applyNumberFormat="1" applyFont="1" applyFill="1" applyBorder="1" applyAlignment="1">
      <alignment horizontal="center" vertical="center"/>
    </xf>
    <xf numFmtId="165" fontId="7" fillId="5" borderId="28" xfId="0" applyNumberFormat="1" applyFont="1" applyFill="1" applyBorder="1" applyAlignment="1">
      <alignment horizontal="center" vertical="center"/>
    </xf>
    <xf numFmtId="165" fontId="7" fillId="5" borderId="29" xfId="0" applyNumberFormat="1" applyFont="1" applyFill="1" applyBorder="1" applyAlignment="1">
      <alignment horizontal="center" vertical="center"/>
    </xf>
    <xf numFmtId="0" fontId="2" fillId="0" borderId="21" xfId="0" applyFont="1" applyFill="1" applyBorder="1" applyAlignment="1">
      <alignment horizontal="center"/>
    </xf>
    <xf numFmtId="168" fontId="8" fillId="0" borderId="0" xfId="0" applyNumberFormat="1" applyFont="1" applyFill="1" applyBorder="1" applyAlignment="1">
      <alignment horizontal="center"/>
    </xf>
    <xf numFmtId="0" fontId="3" fillId="0" borderId="21" xfId="0" applyFont="1" applyFill="1" applyBorder="1" applyAlignment="1">
      <alignment horizontal="center"/>
    </xf>
    <xf numFmtId="0" fontId="6" fillId="0" borderId="21" xfId="0" applyFont="1" applyFill="1" applyBorder="1" applyAlignment="1">
      <alignment horizontal="center"/>
    </xf>
    <xf numFmtId="168" fontId="8" fillId="0" borderId="0" xfId="0" applyNumberFormat="1" applyFont="1" applyFill="1" applyBorder="1" applyAlignment="1">
      <alignment horizontal="center" vertical="center"/>
    </xf>
    <xf numFmtId="0" fontId="6" fillId="0" borderId="21" xfId="0" applyFont="1" applyFill="1" applyBorder="1" applyAlignment="1">
      <alignment horizontal="center" wrapText="1"/>
    </xf>
    <xf numFmtId="164" fontId="8" fillId="0" borderId="21" xfId="0" applyNumberFormat="1" applyFont="1" applyBorder="1">
      <alignment vertical="top"/>
    </xf>
    <xf numFmtId="169" fontId="8" fillId="0" borderId="0" xfId="0" applyNumberFormat="1" applyFont="1" applyFill="1" applyBorder="1">
      <alignment vertical="top"/>
    </xf>
    <xf numFmtId="169" fontId="1" fillId="0" borderId="0" xfId="2" applyNumberFormat="1" applyFill="1" applyBorder="1"/>
    <xf numFmtId="49" fontId="2" fillId="0" borderId="8" xfId="2" applyNumberFormat="1" applyFont="1" applyFill="1" applyBorder="1" applyAlignment="1">
      <alignment horizontal="center"/>
    </xf>
    <xf numFmtId="169" fontId="1" fillId="0" borderId="21" xfId="2" applyNumberFormat="1" applyFill="1" applyBorder="1"/>
    <xf numFmtId="167" fontId="5" fillId="0" borderId="0" xfId="2" applyNumberFormat="1" applyFont="1" applyFill="1" applyBorder="1" applyAlignment="1">
      <alignment horizontal="center"/>
    </xf>
    <xf numFmtId="167" fontId="5" fillId="0" borderId="8" xfId="2" applyNumberFormat="1" applyFont="1" applyFill="1" applyBorder="1" applyAlignment="1">
      <alignment horizontal="center"/>
    </xf>
    <xf numFmtId="169" fontId="1" fillId="0" borderId="0" xfId="2" applyNumberFormat="1" applyFont="1" applyFill="1" applyBorder="1"/>
    <xf numFmtId="164" fontId="2" fillId="0" borderId="21" xfId="0" applyNumberFormat="1" applyFont="1" applyBorder="1" applyAlignment="1">
      <alignment horizontal="center"/>
    </xf>
    <xf numFmtId="164" fontId="1" fillId="0" borderId="30" xfId="2" applyBorder="1"/>
    <xf numFmtId="164" fontId="9" fillId="0" borderId="30" xfId="2" applyFont="1" applyBorder="1"/>
    <xf numFmtId="164" fontId="1" fillId="0" borderId="31" xfId="2" applyBorder="1"/>
    <xf numFmtId="164" fontId="8" fillId="0" borderId="0" xfId="0" applyNumberFormat="1" applyFont="1" applyBorder="1">
      <alignment vertical="top"/>
    </xf>
    <xf numFmtId="164" fontId="1" fillId="0" borderId="0" xfId="2" applyFont="1"/>
  </cellXfs>
  <cellStyles count="6">
    <cellStyle name="Comma" xfId="1" builtinId="3"/>
    <cellStyle name="Normal" xfId="0" builtinId="0"/>
    <cellStyle name="Normal_WORLD WEEKLY BOOKING" xfId="2"/>
    <cellStyle name="Standard_Rate negotiation-Agency summary weekly report" xfId="3"/>
    <cellStyle name="Денежный_MOLDOVA" xfId="4"/>
    <cellStyle name="Обычный_BELORUSSIA" xfId="5"/>
  </cellStyles>
  <dxfs count="3">
    <dxf>
      <fill>
        <patternFill>
          <bgColor indexed="43"/>
        </patternFill>
      </fill>
    </dxf>
    <dxf>
      <fill>
        <patternFill patternType="solid">
          <bgColor indexed="42"/>
        </patternFill>
      </fill>
    </dxf>
    <dxf>
      <font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1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A1 Export</a:t>
            </a:r>
          </a:p>
        </c:rich>
      </c:tx>
      <c:layout>
        <c:manualLayout>
          <c:xMode val="edge"/>
          <c:yMode val="edge"/>
          <c:x val="0.46482589676290514"/>
          <c:y val="3.7441224102306402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11867896252488978"/>
          <c:y val="0.11232230260720345"/>
          <c:w val="0.86289495669139482"/>
          <c:h val="0.74881535071468963"/>
        </c:manualLayout>
      </c:layout>
      <c:barChart>
        <c:barDir val="col"/>
        <c:grouping val="clustered"/>
        <c:ser>
          <c:idx val="0"/>
          <c:order val="0"/>
          <c:tx>
            <c:v>allocation</c:v>
          </c:tx>
          <c:spPr>
            <a:gradFill rotWithShape="0">
              <a:gsLst>
                <a:gs pos="0">
                  <a:srgbClr val="000080"/>
                </a:gs>
                <a:gs pos="50000">
                  <a:srgbClr val="9999FF"/>
                </a:gs>
                <a:gs pos="100000">
                  <a:srgbClr val="000080"/>
                </a:gs>
              </a:gsLst>
              <a:lin ang="0" scaled="1"/>
            </a:gradFill>
            <a:ln w="12700">
              <a:solidFill>
                <a:srgbClr val="000000"/>
              </a:solidFill>
              <a:prstDash val="solid"/>
            </a:ln>
          </c:spPr>
          <c:dLbls>
            <c:dLbl>
              <c:idx val="0"/>
              <c:layout>
                <c:manualLayout>
                  <c:x val="-5.0729347478191454E-3"/>
                  <c:y val="-3.5953851094642823E-2"/>
                </c:manualLayout>
              </c:layout>
              <c:dLblPos val="outEnd"/>
              <c:showVal val="1"/>
            </c:dLbl>
            <c:dLbl>
              <c:idx val="3"/>
              <c:layout>
                <c:manualLayout>
                  <c:x val="-7.7678743465910858E-3"/>
                  <c:y val="-1.3579585647739796E-2"/>
                </c:manualLayout>
              </c:layout>
              <c:dLblPos val="outEnd"/>
              <c:showVal val="1"/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6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Val val="1"/>
          </c:dLbls>
          <c:cat>
            <c:strRef>
              <c:f>[1]A1!$C$39:$F$39</c:f>
              <c:strCache>
                <c:ptCount val="4"/>
                <c:pt idx="0">
                  <c:v>NEC</c:v>
                </c:pt>
                <c:pt idx="1">
                  <c:v>TYR</c:v>
                </c:pt>
                <c:pt idx="2">
                  <c:v>ADX</c:v>
                </c:pt>
                <c:pt idx="3">
                  <c:v>EAS</c:v>
                </c:pt>
              </c:strCache>
            </c:strRef>
          </c:cat>
          <c:val>
            <c:numRef>
              <c:f>[1]A1!$C$40:$F$40</c:f>
              <c:numCache>
                <c:formatCode>0</c:formatCode>
                <c:ptCount val="4"/>
                <c:pt idx="0">
                  <c:v>1037</c:v>
                </c:pt>
                <c:pt idx="1">
                  <c:v>129</c:v>
                </c:pt>
                <c:pt idx="2">
                  <c:v>555</c:v>
                </c:pt>
                <c:pt idx="3">
                  <c:v>450</c:v>
                </c:pt>
              </c:numCache>
            </c:numRef>
          </c:val>
        </c:ser>
        <c:ser>
          <c:idx val="1"/>
          <c:order val="1"/>
          <c:tx>
            <c:v>booking</c:v>
          </c:tx>
          <c:spPr>
            <a:gradFill rotWithShape="0">
              <a:gsLst>
                <a:gs pos="0">
                  <a:srgbClr val="000000"/>
                </a:gs>
                <a:gs pos="50000">
                  <a:srgbClr val="FF0000"/>
                </a:gs>
                <a:gs pos="100000">
                  <a:srgbClr val="000000"/>
                </a:gs>
              </a:gsLst>
              <a:lin ang="0" scaled="1"/>
            </a:gradFill>
            <a:ln w="12700">
              <a:solidFill>
                <a:srgbClr val="000000"/>
              </a:solidFill>
              <a:prstDash val="solid"/>
            </a:ln>
          </c:spPr>
          <c:dPt>
            <c:idx val="0"/>
            <c:spPr>
              <a:solidFill>
                <a:srgbClr val="105C0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spPr>
              <a:solidFill>
                <a:srgbClr val="105C0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gradFill rotWithShape="0">
                <a:gsLst>
                  <a:gs pos="0">
                    <a:srgbClr val="339966"/>
                  </a:gs>
                  <a:gs pos="100000">
                    <a:srgbClr val="339966">
                      <a:gamma/>
                      <a:shade val="46275"/>
                      <a:invGamma/>
                    </a:srgbClr>
                  </a:gs>
                </a:gsLst>
                <a:lin ang="5400000" scaled="1"/>
              </a:gra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gradFill rotWithShape="0">
                <a:gsLst>
                  <a:gs pos="0">
                    <a:srgbClr val="FFFF00"/>
                  </a:gs>
                  <a:gs pos="100000">
                    <a:srgbClr val="FF0000">
                      <a:gamma/>
                      <a:shade val="46275"/>
                      <a:invGamma/>
                    </a:srgbClr>
                  </a:gs>
                </a:gsLst>
                <a:lin ang="5400000" scaled="1"/>
              </a:gra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1"/>
              <c:layout>
                <c:manualLayout>
                  <c:x val="1.2590629141654331E-2"/>
                  <c:y val="2.599528000176449E-2"/>
                </c:manualLayout>
              </c:layout>
              <c:dLblPos val="outEnd"/>
              <c:showVal val="1"/>
            </c:dLbl>
            <c:dLbl>
              <c:idx val="2"/>
              <c:layout>
                <c:manualLayout>
                  <c:x val="-9.2984673212150894E-4"/>
                  <c:y val="-1.9158139991859221E-2"/>
                </c:manualLayout>
              </c:layout>
              <c:dLblPos val="outEnd"/>
              <c:showVal val="1"/>
            </c:dLbl>
            <c:dLbl>
              <c:idx val="3"/>
              <c:layout>
                <c:manualLayout>
                  <c:x val="2.5439648312374511E-4"/>
                  <c:y val="6.0602250486272314E-3"/>
                </c:manualLayout>
              </c:layout>
              <c:dLblPos val="outEnd"/>
              <c:showVal val="1"/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6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Val val="1"/>
          </c:dLbls>
          <c:cat>
            <c:strRef>
              <c:f>[1]A1!$C$39:$F$39</c:f>
              <c:strCache>
                <c:ptCount val="4"/>
                <c:pt idx="0">
                  <c:v>NEC</c:v>
                </c:pt>
                <c:pt idx="1">
                  <c:v>TYR</c:v>
                </c:pt>
                <c:pt idx="2">
                  <c:v>ADX</c:v>
                </c:pt>
                <c:pt idx="3">
                  <c:v>EAS</c:v>
                </c:pt>
              </c:strCache>
            </c:strRef>
          </c:cat>
          <c:val>
            <c:numRef>
              <c:f>[1]A1!$C$41:$F$41</c:f>
              <c:numCache>
                <c:formatCode>0</c:formatCode>
                <c:ptCount val="4"/>
                <c:pt idx="0">
                  <c:v>1060</c:v>
                </c:pt>
                <c:pt idx="1">
                  <c:v>120</c:v>
                </c:pt>
                <c:pt idx="2">
                  <c:v>580</c:v>
                </c:pt>
                <c:pt idx="3">
                  <c:v>430</c:v>
                </c:pt>
              </c:numCache>
            </c:numRef>
          </c:val>
        </c:ser>
        <c:gapWidth val="100"/>
        <c:axId val="159364224"/>
        <c:axId val="159365760"/>
      </c:barChart>
      <c:catAx>
        <c:axId val="159364224"/>
        <c:scaling>
          <c:orientation val="minMax"/>
        </c:scaling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59365760"/>
        <c:crosses val="autoZero"/>
        <c:auto val="1"/>
        <c:lblAlgn val="ctr"/>
        <c:lblOffset val="100"/>
        <c:tickLblSkip val="1"/>
        <c:tickMarkSkip val="1"/>
      </c:catAx>
      <c:valAx>
        <c:axId val="159365760"/>
        <c:scaling>
          <c:orientation val="minMax"/>
          <c:max val="1600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6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Teus</a:t>
                </a:r>
              </a:p>
            </c:rich>
          </c:tx>
          <c:layout>
            <c:manualLayout>
              <c:xMode val="edge"/>
              <c:yMode val="edge"/>
              <c:x val="2.22771783156736E-2"/>
              <c:y val="0.73949628636845965"/>
            </c:manualLayout>
          </c:layout>
          <c:spPr>
            <a:noFill/>
            <a:ln w="25400">
              <a:noFill/>
            </a:ln>
          </c:spPr>
        </c:title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59364224"/>
        <c:crosses val="autoZero"/>
        <c:crossBetween val="between"/>
        <c:majorUnit val="400"/>
        <c:minorUnit val="200"/>
      </c:valAx>
      <c:spPr>
        <a:solidFill>
          <a:srgbClr val="FFFFD9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600" b="1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466" r="0.75000000000000466" t="1" header="0.5" footer="0.5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A3 W/B</a:t>
            </a:r>
          </a:p>
        </c:rich>
      </c:tx>
      <c:layout>
        <c:manualLayout>
          <c:xMode val="edge"/>
          <c:yMode val="edge"/>
          <c:x val="0.47146443731570647"/>
          <c:y val="3.8167905068204555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13104135445456591"/>
          <c:y val="0.18224240018936413"/>
          <c:w val="0.84558760798983967"/>
          <c:h val="0.67794172870442881"/>
        </c:manualLayout>
      </c:layout>
      <c:barChart>
        <c:barDir val="col"/>
        <c:grouping val="clustered"/>
        <c:ser>
          <c:idx val="0"/>
          <c:order val="0"/>
          <c:tx>
            <c:v>allocation</c:v>
          </c:tx>
          <c:spPr>
            <a:gradFill rotWithShape="0">
              <a:gsLst>
                <a:gs pos="0">
                  <a:srgbClr val="000080"/>
                </a:gs>
                <a:gs pos="50000">
                  <a:srgbClr val="9999FF"/>
                </a:gs>
                <a:gs pos="100000">
                  <a:srgbClr val="000080"/>
                </a:gs>
              </a:gsLst>
              <a:lin ang="0" scaled="1"/>
            </a:gradFill>
            <a:ln w="12700">
              <a:solidFill>
                <a:srgbClr val="000000"/>
              </a:solidFill>
              <a:prstDash val="solid"/>
            </a:ln>
          </c:spPr>
          <c:dLbls>
            <c:dLbl>
              <c:idx val="1"/>
              <c:layout>
                <c:manualLayout>
                  <c:x val="-1.0223706942765943E-2"/>
                  <c:y val="1.2450175945039598E-2"/>
                </c:manualLayout>
              </c:layout>
              <c:dLblPos val="outEnd"/>
              <c:showVal val="1"/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6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Val val="1"/>
          </c:dLbls>
          <c:cat>
            <c:strRef>
              <c:f>[1]A3!$C$50:$E$50</c:f>
              <c:strCache>
                <c:ptCount val="3"/>
                <c:pt idx="0">
                  <c:v>PNX</c:v>
                </c:pt>
                <c:pt idx="1">
                  <c:v>NWX</c:v>
                </c:pt>
                <c:pt idx="2">
                  <c:v>AAS</c:v>
                </c:pt>
              </c:strCache>
            </c:strRef>
          </c:cat>
          <c:val>
            <c:numRef>
              <c:f>[1]A3!$C$51:$E$51</c:f>
              <c:numCache>
                <c:formatCode>#,##0</c:formatCode>
                <c:ptCount val="3"/>
                <c:pt idx="0">
                  <c:v>1400</c:v>
                </c:pt>
                <c:pt idx="1">
                  <c:v>1400</c:v>
                </c:pt>
                <c:pt idx="2" formatCode="0">
                  <c:v>300</c:v>
                </c:pt>
              </c:numCache>
            </c:numRef>
          </c:val>
        </c:ser>
        <c:ser>
          <c:idx val="1"/>
          <c:order val="1"/>
          <c:tx>
            <c:v>booking</c:v>
          </c:tx>
          <c:spPr>
            <a:gradFill rotWithShape="0">
              <a:gsLst>
                <a:gs pos="0">
                  <a:srgbClr val="000000"/>
                </a:gs>
                <a:gs pos="50000">
                  <a:srgbClr val="FF0000"/>
                </a:gs>
                <a:gs pos="100000">
                  <a:srgbClr val="000000"/>
                </a:gs>
              </a:gsLst>
              <a:lin ang="0" scaled="1"/>
            </a:gradFill>
            <a:ln w="12700">
              <a:solidFill>
                <a:srgbClr val="000000"/>
              </a:solidFill>
              <a:prstDash val="solid"/>
            </a:ln>
          </c:spPr>
          <c:dPt>
            <c:idx val="0"/>
            <c:spPr>
              <a:gradFill rotWithShape="0">
                <a:gsLst>
                  <a:gs pos="0">
                    <a:srgbClr val="FF0000"/>
                  </a:gs>
                  <a:gs pos="100000">
                    <a:srgbClr val="FF0000">
                      <a:gamma/>
                      <a:shade val="46275"/>
                      <a:invGamma/>
                    </a:srgbClr>
                  </a:gs>
                </a:gsLst>
                <a:lin ang="5400000" scaled="1"/>
              </a:gra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1"/>
              <c:layout>
                <c:manualLayout>
                  <c:x val="-3.5034477973117301E-4"/>
                  <c:y val="-2.0411886720391226E-2"/>
                </c:manualLayout>
              </c:layout>
              <c:dLblPos val="outEnd"/>
              <c:showVal val="1"/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6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Val val="1"/>
          </c:dLbls>
          <c:cat>
            <c:strRef>
              <c:f>[1]A3!$C$50:$E$50</c:f>
              <c:strCache>
                <c:ptCount val="3"/>
                <c:pt idx="0">
                  <c:v>PNX</c:v>
                </c:pt>
                <c:pt idx="1">
                  <c:v>NWX</c:v>
                </c:pt>
                <c:pt idx="2">
                  <c:v>AAS</c:v>
                </c:pt>
              </c:strCache>
            </c:strRef>
          </c:cat>
          <c:val>
            <c:numRef>
              <c:f>[1]A3!$C$52:$E$52</c:f>
              <c:numCache>
                <c:formatCode>#,##0</c:formatCode>
                <c:ptCount val="3"/>
                <c:pt idx="0">
                  <c:v>1180</c:v>
                </c:pt>
                <c:pt idx="1">
                  <c:v>1248</c:v>
                </c:pt>
              </c:numCache>
            </c:numRef>
          </c:val>
        </c:ser>
        <c:gapWidth val="160"/>
        <c:axId val="146628992"/>
        <c:axId val="146630528"/>
      </c:barChart>
      <c:catAx>
        <c:axId val="146628992"/>
        <c:scaling>
          <c:orientation val="minMax"/>
        </c:scaling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46630528"/>
        <c:crosses val="autoZero"/>
        <c:auto val="1"/>
        <c:lblAlgn val="ctr"/>
        <c:lblOffset val="100"/>
        <c:tickLblSkip val="1"/>
        <c:tickMarkSkip val="1"/>
      </c:catAx>
      <c:valAx>
        <c:axId val="146630528"/>
        <c:scaling>
          <c:orientation val="minMax"/>
          <c:max val="1500"/>
          <c:min val="0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6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Teus</a:t>
                </a:r>
              </a:p>
            </c:rich>
          </c:tx>
          <c:layout>
            <c:manualLayout>
              <c:xMode val="edge"/>
              <c:yMode val="edge"/>
              <c:x val="2.7295291792229736E-2"/>
              <c:y val="0.79389301689401603"/>
            </c:manualLayout>
          </c:layout>
          <c:spPr>
            <a:noFill/>
            <a:ln w="25400">
              <a:noFill/>
            </a:ln>
          </c:spPr>
        </c:title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46628992"/>
        <c:crosses val="autoZero"/>
        <c:crossBetween val="between"/>
        <c:majorUnit val="400"/>
      </c:valAx>
      <c:spPr>
        <a:solidFill>
          <a:srgbClr val="FFFFD9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600" b="1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466" r="0.75000000000000466" t="1" header="0.5" footer="0.5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ZCS</a:t>
            </a:r>
          </a:p>
        </c:rich>
      </c:tx>
      <c:layout>
        <c:manualLayout>
          <c:xMode val="edge"/>
          <c:yMode val="edge"/>
          <c:x val="0.42469239493211491"/>
          <c:y val="3.333402403646913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10384409220927855"/>
          <c:y val="9.5711743148564288E-2"/>
          <c:w val="0.86536743507732128"/>
          <c:h val="0.77253049827055464"/>
        </c:manualLayout>
      </c:layout>
      <c:barChart>
        <c:barDir val="col"/>
        <c:grouping val="clustered"/>
        <c:ser>
          <c:idx val="0"/>
          <c:order val="0"/>
          <c:tx>
            <c:v>Allocation</c:v>
          </c:tx>
          <c:spPr>
            <a:gradFill rotWithShape="0">
              <a:gsLst>
                <a:gs pos="0">
                  <a:srgbClr val="000080"/>
                </a:gs>
                <a:gs pos="50000">
                  <a:srgbClr val="9999FF"/>
                </a:gs>
                <a:gs pos="100000">
                  <a:srgbClr val="000080"/>
                </a:gs>
              </a:gsLst>
              <a:lin ang="0" scaled="1"/>
            </a:gradFill>
            <a:ln w="12700">
              <a:solidFill>
                <a:srgbClr val="000000"/>
              </a:solidFill>
              <a:prstDash val="solid"/>
            </a:ln>
          </c:spPr>
          <c:dLbls>
            <c:dLbl>
              <c:idx val="0"/>
              <c:layout>
                <c:manualLayout>
                  <c:x val="-3.2339042765891497E-3"/>
                  <c:y val="-2.2447371001432892E-3"/>
                </c:manualLayout>
              </c:layout>
              <c:dLblPos val="outEnd"/>
              <c:showVal val="1"/>
            </c:dLbl>
            <c:dLbl>
              <c:idx val="1"/>
              <c:layout>
                <c:manualLayout>
                  <c:x val="-5.7065139088545123E-3"/>
                  <c:y val="2.6521419622572491E-2"/>
                </c:manualLayout>
              </c:layout>
              <c:dLblPos val="outEnd"/>
              <c:showVal val="1"/>
            </c:dLbl>
            <c:dLbl>
              <c:idx val="2"/>
              <c:layout>
                <c:manualLayout>
                  <c:x val="-8.1788635556634924E-3"/>
                  <c:y val="1.8544902387098404E-2"/>
                </c:manualLayout>
              </c:layout>
              <c:dLblPos val="outEnd"/>
              <c:showVal val="1"/>
            </c:dLbl>
            <c:dLbl>
              <c:idx val="3"/>
              <c:layout>
                <c:manualLayout>
                  <c:x val="-5.7062564306021475E-3"/>
                  <c:y val="3.0680120203696312E-2"/>
                </c:manualLayout>
              </c:layout>
              <c:dLblPos val="outEnd"/>
              <c:showVal val="1"/>
            </c:dLbl>
            <c:dLbl>
              <c:idx val="4"/>
              <c:layout>
                <c:manualLayout>
                  <c:x val="-1.0651344448802651E-2"/>
                  <c:y val="3.1420717494721764E-2"/>
                </c:manualLayout>
              </c:layout>
              <c:dLblPos val="outEnd"/>
              <c:showVal val="1"/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6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Val val="1"/>
          </c:dLbls>
          <c:cat>
            <c:strRef>
              <c:f>[1]ZCS!$D$4:$H$4</c:f>
              <c:strCache>
                <c:ptCount val="5"/>
                <c:pt idx="0">
                  <c:v>A1W</c:v>
                </c:pt>
                <c:pt idx="1">
                  <c:v>A2W</c:v>
                </c:pt>
                <c:pt idx="2">
                  <c:v>A3W</c:v>
                </c:pt>
                <c:pt idx="3">
                  <c:v>A4E</c:v>
                </c:pt>
                <c:pt idx="4">
                  <c:v>A3E</c:v>
                </c:pt>
              </c:strCache>
            </c:strRef>
          </c:cat>
          <c:val>
            <c:numRef>
              <c:f>[1]ZCS!$D$5:$H$5</c:f>
              <c:numCache>
                <c:formatCode>0</c:formatCode>
                <c:ptCount val="5"/>
                <c:pt idx="0">
                  <c:v>1258</c:v>
                </c:pt>
                <c:pt idx="1">
                  <c:v>1800</c:v>
                </c:pt>
                <c:pt idx="2">
                  <c:v>2250</c:v>
                </c:pt>
                <c:pt idx="3">
                  <c:v>2700</c:v>
                </c:pt>
                <c:pt idx="4">
                  <c:v>2800</c:v>
                </c:pt>
              </c:numCache>
            </c:numRef>
          </c:val>
        </c:ser>
        <c:ser>
          <c:idx val="1"/>
          <c:order val="1"/>
          <c:tx>
            <c:v>Booking</c:v>
          </c:tx>
          <c:spPr>
            <a:gradFill rotWithShape="0">
              <a:gsLst>
                <a:gs pos="0">
                  <a:srgbClr val="000000"/>
                </a:gs>
                <a:gs pos="50000">
                  <a:srgbClr val="993366"/>
                </a:gs>
                <a:gs pos="100000">
                  <a:srgbClr val="000000"/>
                </a:gs>
              </a:gsLst>
              <a:lin ang="0" scaled="1"/>
            </a:gradFill>
            <a:ln w="12700">
              <a:solidFill>
                <a:srgbClr val="000000"/>
              </a:solidFill>
              <a:prstDash val="solid"/>
            </a:ln>
          </c:spPr>
          <c:dPt>
            <c:idx val="0"/>
            <c:spPr>
              <a:gradFill>
                <a:gsLst>
                  <a:gs pos="0">
                    <a:srgbClr val="000000"/>
                  </a:gs>
                  <a:gs pos="50000">
                    <a:srgbClr val="339966"/>
                  </a:gs>
                  <a:gs pos="100000">
                    <a:srgbClr val="000000"/>
                  </a:gs>
                </a:gsLst>
                <a:lin ang="0" scaled="1"/>
              </a:gra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spPr>
              <a:solidFill>
                <a:srgbClr val="FFFF0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solidFill>
                <a:srgbClr val="105C0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gradFill rotWithShape="0">
                <a:gsLst>
                  <a:gs pos="0">
                    <a:srgbClr val="000000"/>
                  </a:gs>
                  <a:gs pos="50000">
                    <a:srgbClr val="339966"/>
                  </a:gs>
                  <a:gs pos="100000">
                    <a:srgbClr val="000000"/>
                  </a:gs>
                </a:gsLst>
                <a:lin ang="0" scaled="1"/>
              </a:gra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spPr>
              <a:gradFill rotWithShape="0">
                <a:gsLst>
                  <a:gs pos="0">
                    <a:srgbClr val="339966"/>
                  </a:gs>
                  <a:gs pos="100000">
                    <a:srgbClr val="339966">
                      <a:gamma/>
                      <a:shade val="46275"/>
                      <a:invGamma/>
                    </a:srgbClr>
                  </a:gs>
                </a:gsLst>
                <a:lin ang="5400000" scaled="1"/>
              </a:gra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4.0581941491630589E-3"/>
                  <c:y val="6.809051432909133E-3"/>
                </c:manualLayout>
              </c:layout>
              <c:dLblPos val="outEnd"/>
              <c:showVal val="1"/>
            </c:dLbl>
            <c:dLbl>
              <c:idx val="1"/>
              <c:layout>
                <c:manualLayout>
                  <c:x val="8.4463579773875665E-3"/>
                  <c:y val="4.3798734159551932E-4"/>
                </c:manualLayout>
              </c:layout>
              <c:dLblPos val="outEnd"/>
              <c:showVal val="1"/>
            </c:dLbl>
            <c:dLbl>
              <c:idx val="2"/>
              <c:layout>
                <c:manualLayout>
                  <c:x val="-4.0579366709105275E-3"/>
                  <c:y val="3.9478670645628051E-2"/>
                </c:manualLayout>
              </c:layout>
              <c:dLblPos val="outEnd"/>
              <c:showVal val="1"/>
            </c:dLbl>
            <c:dLbl>
              <c:idx val="3"/>
              <c:layout>
                <c:manualLayout>
                  <c:x val="-1.5855895313055511E-3"/>
                  <c:y val="3.1066999844429451E-2"/>
                </c:manualLayout>
              </c:layout>
              <c:dLblPos val="outEnd"/>
              <c:showVal val="1"/>
            </c:dLbl>
            <c:dLbl>
              <c:idx val="4"/>
              <c:layout>
                <c:manualLayout>
                  <c:x val="1.1600401801626673E-3"/>
                  <c:y val="9.4785191324768727E-3"/>
                </c:manualLayout>
              </c:layout>
              <c:dLblPos val="outEnd"/>
              <c:showVal val="1"/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6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Val val="1"/>
          </c:dLbls>
          <c:cat>
            <c:strRef>
              <c:f>[1]ZCS!$D$4:$H$4</c:f>
              <c:strCache>
                <c:ptCount val="5"/>
                <c:pt idx="0">
                  <c:v>A1W</c:v>
                </c:pt>
                <c:pt idx="1">
                  <c:v>A2W</c:v>
                </c:pt>
                <c:pt idx="2">
                  <c:v>A3W</c:v>
                </c:pt>
                <c:pt idx="3">
                  <c:v>A4E</c:v>
                </c:pt>
                <c:pt idx="4">
                  <c:v>A3E</c:v>
                </c:pt>
              </c:strCache>
            </c:strRef>
          </c:cat>
          <c:val>
            <c:numRef>
              <c:f>[1]ZCS!$D$6:$H$6</c:f>
              <c:numCache>
                <c:formatCode>0</c:formatCode>
                <c:ptCount val="5"/>
                <c:pt idx="0">
                  <c:v>1500</c:v>
                </c:pt>
                <c:pt idx="1">
                  <c:v>1750</c:v>
                </c:pt>
                <c:pt idx="2">
                  <c:v>2558</c:v>
                </c:pt>
                <c:pt idx="3">
                  <c:v>5120</c:v>
                </c:pt>
                <c:pt idx="4">
                  <c:v>2875</c:v>
                </c:pt>
              </c:numCache>
            </c:numRef>
          </c:val>
        </c:ser>
        <c:gapWidth val="100"/>
        <c:axId val="146543744"/>
        <c:axId val="146545280"/>
      </c:barChart>
      <c:catAx>
        <c:axId val="146543744"/>
        <c:scaling>
          <c:orientation val="minMax"/>
        </c:scaling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46545280"/>
        <c:crossesAt val="0"/>
        <c:auto val="1"/>
        <c:lblAlgn val="ctr"/>
        <c:lblOffset val="100"/>
        <c:tickLblSkip val="1"/>
        <c:tickMarkSkip val="1"/>
      </c:catAx>
      <c:valAx>
        <c:axId val="146545280"/>
        <c:scaling>
          <c:orientation val="minMax"/>
          <c:min val="500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6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Teus</a:t>
                </a:r>
              </a:p>
            </c:rich>
          </c:tx>
          <c:layout>
            <c:manualLayout>
              <c:xMode val="edge"/>
              <c:yMode val="edge"/>
              <c:x val="1.2345679012345696E-2"/>
              <c:y val="0.86667219229175363"/>
            </c:manualLayout>
          </c:layout>
          <c:spPr>
            <a:noFill/>
            <a:ln w="25400">
              <a:noFill/>
            </a:ln>
          </c:spPr>
        </c:title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46543744"/>
        <c:crosses val="autoZero"/>
        <c:crossBetween val="between"/>
        <c:majorUnit val="1000"/>
      </c:valAx>
      <c:spPr>
        <a:solidFill>
          <a:srgbClr val="FFFFD9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600" b="1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466" r="0.75000000000000466" t="1" header="0.5" footer="0.5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EMX</a:t>
            </a:r>
          </a:p>
        </c:rich>
      </c:tx>
      <c:layout>
        <c:manualLayout>
          <c:xMode val="edge"/>
          <c:yMode val="edge"/>
          <c:x val="0.46913683937655937"/>
          <c:y val="4.2017183749467224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12115148569391788"/>
          <c:y val="0.19070462346052897"/>
          <c:w val="0.85300504314764525"/>
          <c:h val="0.60678827451639383"/>
        </c:manualLayout>
      </c:layout>
      <c:barChart>
        <c:barDir val="col"/>
        <c:grouping val="clustered"/>
        <c:ser>
          <c:idx val="0"/>
          <c:order val="0"/>
          <c:tx>
            <c:v>Allocation</c:v>
          </c:tx>
          <c:spPr>
            <a:gradFill rotWithShape="0">
              <a:gsLst>
                <a:gs pos="0">
                  <a:srgbClr val="000080"/>
                </a:gs>
                <a:gs pos="50000">
                  <a:srgbClr val="9999FF"/>
                </a:gs>
                <a:gs pos="100000">
                  <a:srgbClr val="000080"/>
                </a:gs>
              </a:gsLst>
              <a:lin ang="0" scaled="1"/>
            </a:gradFill>
            <a:ln w="12700">
              <a:solidFill>
                <a:srgbClr val="000000"/>
              </a:solidFill>
              <a:prstDash val="solid"/>
            </a:ln>
          </c:spPr>
          <c:dLbls>
            <c:dLbl>
              <c:idx val="0"/>
              <c:layout>
                <c:manualLayout>
                  <c:x val="-5.6031804023575554E-3"/>
                  <c:y val="2.1865678719754297E-2"/>
                </c:manualLayout>
              </c:layout>
              <c:dLblPos val="outEnd"/>
              <c:showVal val="1"/>
            </c:dLbl>
            <c:dLbl>
              <c:idx val="1"/>
              <c:layout>
                <c:manualLayout>
                  <c:x val="-1.6715984576002072E-2"/>
                  <c:y val="-7.6906027772169511E-2"/>
                </c:manualLayout>
              </c:layout>
              <c:dLblPos val="outEnd"/>
              <c:showVal val="1"/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6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Val val="1"/>
          </c:dLbls>
          <c:cat>
            <c:strRef>
              <c:f>[1]EMX!$D$4:$E$4</c:f>
              <c:strCache>
                <c:ptCount val="2"/>
                <c:pt idx="0">
                  <c:v>A4W</c:v>
                </c:pt>
                <c:pt idx="1">
                  <c:v>A1E</c:v>
                </c:pt>
              </c:strCache>
            </c:strRef>
          </c:cat>
          <c:val>
            <c:numRef>
              <c:f>[1]EMX!$D$5:$E$5</c:f>
              <c:numCache>
                <c:formatCode>0</c:formatCode>
                <c:ptCount val="2"/>
                <c:pt idx="0">
                  <c:v>2630</c:v>
                </c:pt>
                <c:pt idx="1">
                  <c:v>1055</c:v>
                </c:pt>
              </c:numCache>
            </c:numRef>
          </c:val>
        </c:ser>
        <c:ser>
          <c:idx val="1"/>
          <c:order val="1"/>
          <c:tx>
            <c:v>Booking</c:v>
          </c:tx>
          <c:spPr>
            <a:gradFill rotWithShape="0">
              <a:gsLst>
                <a:gs pos="0">
                  <a:srgbClr val="000000"/>
                </a:gs>
                <a:gs pos="50000">
                  <a:srgbClr val="993366"/>
                </a:gs>
                <a:gs pos="100000">
                  <a:srgbClr val="000000"/>
                </a:gs>
              </a:gsLst>
              <a:lin ang="0" scaled="1"/>
            </a:gradFill>
            <a:ln w="12700">
              <a:solidFill>
                <a:srgbClr val="000000"/>
              </a:solidFill>
              <a:prstDash val="solid"/>
            </a:ln>
          </c:spPr>
          <c:dPt>
            <c:idx val="0"/>
            <c:spPr>
              <a:gradFill rotWithShape="0">
                <a:gsLst>
                  <a:gs pos="0">
                    <a:srgbClr val="000000"/>
                  </a:gs>
                  <a:gs pos="50000">
                    <a:srgbClr val="339966"/>
                  </a:gs>
                  <a:gs pos="100000">
                    <a:srgbClr val="000000"/>
                  </a:gs>
                </a:gsLst>
                <a:lin ang="0" scaled="1"/>
              </a:gra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spPr>
              <a:gradFill>
                <a:gsLst>
                  <a:gs pos="0">
                    <a:srgbClr val="FFFF00"/>
                  </a:gs>
                  <a:gs pos="100000">
                    <a:srgbClr val="FFFF00">
                      <a:gamma/>
                      <a:shade val="46275"/>
                      <a:invGamma/>
                    </a:srgbClr>
                  </a:gs>
                </a:gsLst>
                <a:lin ang="5400000" scaled="1"/>
              </a:gra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9247721100879092E-3"/>
                  <c:y val="4.1153148039405785E-2"/>
                </c:manualLayout>
              </c:layout>
              <c:dLblPos val="outEnd"/>
              <c:showVal val="1"/>
            </c:dLbl>
            <c:dLbl>
              <c:idx val="1"/>
              <c:layout>
                <c:manualLayout>
                  <c:x val="-4.1611094909432865E-3"/>
                  <c:y val="-9.175135159387178E-2"/>
                </c:manualLayout>
              </c:layout>
              <c:dLblPos val="outEnd"/>
              <c:showVal val="1"/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6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Val val="1"/>
          </c:dLbls>
          <c:cat>
            <c:strRef>
              <c:f>[1]EMX!$D$4:$E$4</c:f>
              <c:strCache>
                <c:ptCount val="2"/>
                <c:pt idx="0">
                  <c:v>A4W</c:v>
                </c:pt>
                <c:pt idx="1">
                  <c:v>A1E</c:v>
                </c:pt>
              </c:strCache>
            </c:strRef>
          </c:cat>
          <c:val>
            <c:numRef>
              <c:f>[1]EMX!$D$6:$E$6</c:f>
              <c:numCache>
                <c:formatCode>0</c:formatCode>
                <c:ptCount val="2"/>
                <c:pt idx="0">
                  <c:v>3830</c:v>
                </c:pt>
                <c:pt idx="1">
                  <c:v>1000</c:v>
                </c:pt>
              </c:numCache>
            </c:numRef>
          </c:val>
        </c:ser>
        <c:gapWidth val="160"/>
        <c:axId val="146576128"/>
        <c:axId val="146577664"/>
      </c:barChart>
      <c:catAx>
        <c:axId val="146576128"/>
        <c:scaling>
          <c:orientation val="minMax"/>
        </c:scaling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46577664"/>
        <c:crosses val="autoZero"/>
        <c:auto val="1"/>
        <c:lblAlgn val="ctr"/>
        <c:lblOffset val="100"/>
        <c:tickLblSkip val="1"/>
        <c:tickMarkSkip val="1"/>
      </c:catAx>
      <c:valAx>
        <c:axId val="146577664"/>
        <c:scaling>
          <c:orientation val="minMax"/>
          <c:max val="4500"/>
          <c:min val="500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6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Teus</a:t>
                </a:r>
              </a:p>
            </c:rich>
          </c:tx>
          <c:layout>
            <c:manualLayout>
              <c:xMode val="edge"/>
              <c:yMode val="edge"/>
              <c:x val="0.10137169890800687"/>
              <c:y val="0.76281939116584785"/>
            </c:manualLayout>
          </c:layout>
          <c:spPr>
            <a:noFill/>
            <a:ln w="25400">
              <a:noFill/>
            </a:ln>
          </c:spPr>
        </c:title>
        <c:numFmt formatCode="#,##0" sourceLinked="0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46576128"/>
        <c:crosses val="autoZero"/>
        <c:crossBetween val="between"/>
        <c:majorUnit val="1000"/>
      </c:valAx>
      <c:spPr>
        <a:solidFill>
          <a:srgbClr val="FFFFD9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600" b="1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466" r="0.75000000000000466" t="1" header="0.5" footer="0.5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A2 Export</a:t>
            </a:r>
          </a:p>
        </c:rich>
      </c:tx>
      <c:layout>
        <c:manualLayout>
          <c:xMode val="edge"/>
          <c:yMode val="edge"/>
          <c:x val="0.41537630018470006"/>
          <c:y val="3.848852226804983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1037037037037038"/>
          <c:y val="7.9365079365079361E-2"/>
          <c:w val="0.87901234567901232"/>
          <c:h val="0.69047619047619069"/>
        </c:manualLayout>
      </c:layout>
      <c:barChart>
        <c:barDir val="col"/>
        <c:grouping val="clustered"/>
        <c:ser>
          <c:idx val="0"/>
          <c:order val="0"/>
          <c:tx>
            <c:v>ALLOCATION</c:v>
          </c:tx>
          <c:spPr>
            <a:gradFill rotWithShape="0">
              <a:gsLst>
                <a:gs pos="0">
                  <a:srgbClr val="000080"/>
                </a:gs>
                <a:gs pos="50000">
                  <a:srgbClr val="9999FF"/>
                </a:gs>
                <a:gs pos="100000">
                  <a:srgbClr val="000080"/>
                </a:gs>
              </a:gsLst>
              <a:lin ang="0" scaled="1"/>
            </a:gradFill>
            <a:ln w="12700">
              <a:solidFill>
                <a:srgbClr val="000000"/>
              </a:solidFill>
              <a:prstDash val="solid"/>
            </a:ln>
          </c:spPr>
          <c:dLbls>
            <c:dLbl>
              <c:idx val="0"/>
              <c:layout>
                <c:manualLayout>
                  <c:x val="-5.7074962966496183E-3"/>
                  <c:y val="-3.0360609580783412E-3"/>
                </c:manualLayout>
              </c:layout>
              <c:dLblPos val="outEnd"/>
              <c:showVal val="1"/>
            </c:dLbl>
            <c:dLbl>
              <c:idx val="1"/>
              <c:layout>
                <c:manualLayout>
                  <c:x val="2.1248825378309293E-3"/>
                  <c:y val="2.283131275257284E-2"/>
                </c:manualLayout>
              </c:layout>
              <c:dLblPos val="outEnd"/>
              <c:showVal val="1"/>
            </c:dLbl>
            <c:dLbl>
              <c:idx val="2"/>
              <c:layout>
                <c:manualLayout>
                  <c:x val="9.1138977998120648E-3"/>
                  <c:y val="1.8989293005041037E-3"/>
                </c:manualLayout>
              </c:layout>
              <c:dLblPos val="outEnd"/>
              <c:showVal val="1"/>
            </c:dLbl>
            <c:dLbl>
              <c:idx val="4"/>
              <c:layout>
                <c:manualLayout>
                  <c:x val="-5.7076252059798478E-3"/>
                  <c:y val="-2.6898317793408188E-2"/>
                </c:manualLayout>
              </c:layout>
              <c:dLblPos val="outEnd"/>
              <c:showVal val="1"/>
            </c:dLbl>
            <c:dLbl>
              <c:idx val="6"/>
              <c:layout>
                <c:manualLayout>
                  <c:x val="-3.2352112747096795E-3"/>
                  <c:y val="4.0763474905396078E-2"/>
                </c:manualLayout>
              </c:layout>
              <c:dLblPos val="outEnd"/>
              <c:showVal val="1"/>
            </c:dLbl>
            <c:dLbl>
              <c:idx val="7"/>
              <c:layout>
                <c:manualLayout>
                  <c:xMode val="edge"/>
                  <c:yMode val="edge"/>
                  <c:x val="0.90245461086634937"/>
                  <c:y val="0.74667642242605692"/>
                </c:manualLayout>
              </c:layout>
              <c:dLblPos val="outEnd"/>
              <c:showVal val="1"/>
            </c:dLbl>
            <c:dLbl>
              <c:idx val="9"/>
              <c:layout>
                <c:manualLayout>
                  <c:x val="-1.9447294894589743E-2"/>
                  <c:y val="-3.9487989386796582E-2"/>
                </c:manualLayout>
              </c:layout>
              <c:dLblPos val="outEnd"/>
              <c:showVal val="1"/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6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Val val="1"/>
          </c:dLbls>
          <c:cat>
            <c:strRef>
              <c:f>[1]A2!$D$78:$J$78</c:f>
              <c:strCache>
                <c:ptCount val="7"/>
                <c:pt idx="0">
                  <c:v>MGX</c:v>
                </c:pt>
                <c:pt idx="1">
                  <c:v>NCX</c:v>
                </c:pt>
                <c:pt idx="2">
                  <c:v>TYR</c:v>
                </c:pt>
                <c:pt idx="3">
                  <c:v>AUE</c:v>
                </c:pt>
                <c:pt idx="4">
                  <c:v>SAM</c:v>
                </c:pt>
                <c:pt idx="5">
                  <c:v>AEX1</c:v>
                </c:pt>
                <c:pt idx="6">
                  <c:v>EU3</c:v>
                </c:pt>
              </c:strCache>
            </c:strRef>
          </c:cat>
          <c:val>
            <c:numRef>
              <c:f>[1]A2!$D$79:$J$79</c:f>
              <c:numCache>
                <c:formatCode>0</c:formatCode>
                <c:ptCount val="7"/>
                <c:pt idx="0" formatCode="#,##0">
                  <c:v>170</c:v>
                </c:pt>
                <c:pt idx="1">
                  <c:v>210</c:v>
                </c:pt>
                <c:pt idx="2" formatCode="#,##0">
                  <c:v>200</c:v>
                </c:pt>
                <c:pt idx="3" formatCode="#,##0">
                  <c:v>108</c:v>
                </c:pt>
                <c:pt idx="4" formatCode="#,##0">
                  <c:v>100</c:v>
                </c:pt>
                <c:pt idx="5" formatCode="#,##0">
                  <c:v>195</c:v>
                </c:pt>
                <c:pt idx="6" formatCode="#,##0">
                  <c:v>225</c:v>
                </c:pt>
              </c:numCache>
            </c:numRef>
          </c:val>
        </c:ser>
        <c:ser>
          <c:idx val="1"/>
          <c:order val="1"/>
          <c:tx>
            <c:v>BOOKING</c:v>
          </c:tx>
          <c:spPr>
            <a:gradFill rotWithShape="0">
              <a:gsLst>
                <a:gs pos="0">
                  <a:srgbClr val="000000"/>
                </a:gs>
                <a:gs pos="50000">
                  <a:srgbClr val="993366"/>
                </a:gs>
                <a:gs pos="100000">
                  <a:srgbClr val="000000"/>
                </a:gs>
              </a:gsLst>
              <a:lin ang="0" scaled="1"/>
            </a:gradFill>
            <a:ln w="12700">
              <a:solidFill>
                <a:srgbClr val="000000"/>
              </a:solidFill>
              <a:prstDash val="solid"/>
            </a:ln>
          </c:spPr>
          <c:dPt>
            <c:idx val="0"/>
            <c:spPr>
              <a:solidFill>
                <a:srgbClr val="C00000"/>
              </a:solidFill>
              <a:ln w="12700">
                <a:solidFill>
                  <a:srgbClr val="000000"/>
                </a:solidFill>
                <a:prstDash val="solid"/>
              </a:ln>
              <a:effectLst>
                <a:outerShdw dist="35921" dir="2700000" algn="br">
                  <a:srgbClr val="000000"/>
                </a:outerShdw>
              </a:effectLst>
            </c:spPr>
          </c:dPt>
          <c:dPt>
            <c:idx val="1"/>
            <c:spPr>
              <a:gradFill>
                <a:gsLst>
                  <a:gs pos="0">
                    <a:srgbClr val="FFFF00"/>
                  </a:gs>
                  <a:gs pos="100000">
                    <a:srgbClr val="FFFF00">
                      <a:gamma/>
                      <a:shade val="46275"/>
                      <a:invGamma/>
                    </a:srgbClr>
                  </a:gs>
                </a:gsLst>
                <a:lin ang="5400000" scaled="1"/>
              </a:gra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solidFill>
                <a:srgbClr val="FFFF0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gradFill rotWithShape="0">
                <a:gsLst>
                  <a:gs pos="0">
                    <a:srgbClr val="339966"/>
                  </a:gs>
                  <a:gs pos="100000">
                    <a:srgbClr val="339966">
                      <a:gamma/>
                      <a:shade val="46275"/>
                      <a:invGamma/>
                    </a:srgbClr>
                  </a:gs>
                </a:gsLst>
                <a:lin ang="5400000" scaled="1"/>
              </a:gra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spPr>
              <a:solidFill>
                <a:srgbClr val="C0000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spPr>
              <a:gradFill rotWithShape="0">
                <a:gsLst>
                  <a:gs pos="0">
                    <a:srgbClr val="FFFF00"/>
                  </a:gs>
                  <a:gs pos="100000">
                    <a:srgbClr val="FFFF00">
                      <a:gamma/>
                      <a:shade val="46275"/>
                      <a:invGamma/>
                    </a:srgbClr>
                  </a:gs>
                </a:gsLst>
                <a:lin ang="5400000" scaled="1"/>
              </a:gra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6"/>
            <c:spPr>
              <a:gradFill rotWithShape="0">
                <a:gsLst>
                  <a:gs pos="0">
                    <a:srgbClr val="000000"/>
                  </a:gs>
                  <a:gs pos="50000">
                    <a:srgbClr val="FF0000"/>
                  </a:gs>
                  <a:gs pos="100000">
                    <a:srgbClr val="000000"/>
                  </a:gs>
                </a:gsLst>
                <a:lin ang="0" scaled="1"/>
              </a:gra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7.6272366894288999E-4"/>
                  <c:y val="-1.6570785392562584E-2"/>
                </c:manualLayout>
              </c:layout>
              <c:dLblPos val="outEnd"/>
              <c:showVal val="1"/>
            </c:dLbl>
            <c:dLbl>
              <c:idx val="1"/>
              <c:layout>
                <c:manualLayout>
                  <c:x val="4.7114481060237861E-3"/>
                  <c:y val="-2.3306253384993408E-2"/>
                </c:manualLayout>
              </c:layout>
              <c:dLblPos val="outEnd"/>
              <c:showVal val="1"/>
            </c:dLbl>
            <c:dLbl>
              <c:idx val="2"/>
              <c:layout>
                <c:manualLayout>
                  <c:x val="5.064255856906774E-3"/>
                  <c:y val="-0.11608382285547636"/>
                </c:manualLayout>
              </c:layout>
              <c:dLblPos val="outEnd"/>
              <c:showVal val="1"/>
            </c:dLbl>
            <c:dLbl>
              <c:idx val="3"/>
              <c:layout>
                <c:manualLayout>
                  <c:x val="-5.7075170202316484E-3"/>
                  <c:y val="-1.5224259077554422E-2"/>
                </c:manualLayout>
              </c:layout>
              <c:dLblPos val="outEnd"/>
              <c:showVal val="1"/>
            </c:dLbl>
            <c:dLbl>
              <c:idx val="4"/>
              <c:layout>
                <c:manualLayout>
                  <c:x val="4.1688862966203265E-3"/>
                  <c:y val="-6.1171520226638375E-2"/>
                </c:manualLayout>
              </c:layout>
              <c:dLblPos val="outEnd"/>
              <c:showVal val="1"/>
            </c:dLbl>
            <c:dLbl>
              <c:idx val="5"/>
              <c:layout>
                <c:manualLayout>
                  <c:x val="-7.6262470302628481E-4"/>
                  <c:y val="3.9172930862058405E-2"/>
                </c:manualLayout>
              </c:layout>
              <c:dLblPos val="outEnd"/>
              <c:showVal val="1"/>
            </c:dLbl>
            <c:dLbl>
              <c:idx val="6"/>
              <c:layout>
                <c:manualLayout>
                  <c:x val="1.7098214555763495E-3"/>
                  <c:y val="1.5104582657073241E-2"/>
                </c:manualLayout>
              </c:layout>
              <c:dLblPos val="outEnd"/>
              <c:showVal val="1"/>
            </c:dLbl>
            <c:dLbl>
              <c:idx val="7"/>
              <c:layout>
                <c:manualLayout>
                  <c:xMode val="edge"/>
                  <c:yMode val="edge"/>
                  <c:x val="0.94448674342724215"/>
                  <c:y val="0.74667642242605692"/>
                </c:manualLayout>
              </c:layout>
              <c:dLblPos val="outEnd"/>
              <c:showVal val="1"/>
            </c:dLbl>
            <c:dLbl>
              <c:idx val="8"/>
              <c:layout>
                <c:manualLayout>
                  <c:x val="1.266429599525864E-2"/>
                  <c:y val="-2.6593035118715892E-2"/>
                </c:manualLayout>
              </c:layout>
              <c:dLblPos val="outEnd"/>
              <c:showVal val="1"/>
            </c:dLbl>
            <c:dLbl>
              <c:idx val="10"/>
              <c:layout>
                <c:manualLayout>
                  <c:x val="1.8137329607993268E-3"/>
                  <c:y val="-0.10789819755571767"/>
                </c:manualLayout>
              </c:layout>
              <c:dLblPos val="outEnd"/>
              <c:showVal val="1"/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6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Val val="1"/>
          </c:dLbls>
          <c:cat>
            <c:strRef>
              <c:f>[1]A2!$D$78:$J$78</c:f>
              <c:strCache>
                <c:ptCount val="7"/>
                <c:pt idx="0">
                  <c:v>MGX</c:v>
                </c:pt>
                <c:pt idx="1">
                  <c:v>NCX</c:v>
                </c:pt>
                <c:pt idx="2">
                  <c:v>TYR</c:v>
                </c:pt>
                <c:pt idx="3">
                  <c:v>AUE</c:v>
                </c:pt>
                <c:pt idx="4">
                  <c:v>SAM</c:v>
                </c:pt>
                <c:pt idx="5">
                  <c:v>AEX1</c:v>
                </c:pt>
                <c:pt idx="6">
                  <c:v>EU3</c:v>
                </c:pt>
              </c:strCache>
            </c:strRef>
          </c:cat>
          <c:val>
            <c:numRef>
              <c:f>[1]A2!$D$80:$J$80</c:f>
              <c:numCache>
                <c:formatCode>0</c:formatCode>
                <c:ptCount val="7"/>
                <c:pt idx="0" formatCode="#,##0">
                  <c:v>145</c:v>
                </c:pt>
                <c:pt idx="1">
                  <c:v>105</c:v>
                </c:pt>
                <c:pt idx="2" formatCode="#,##0">
                  <c:v>190</c:v>
                </c:pt>
                <c:pt idx="3" formatCode="#,##0">
                  <c:v>110</c:v>
                </c:pt>
                <c:pt idx="4" formatCode="#,##0">
                  <c:v>85</c:v>
                </c:pt>
                <c:pt idx="5" formatCode="#,##0">
                  <c:v>186</c:v>
                </c:pt>
                <c:pt idx="6" formatCode="#,##0">
                  <c:v>210</c:v>
                </c:pt>
              </c:numCache>
            </c:numRef>
          </c:val>
        </c:ser>
        <c:gapWidth val="100"/>
        <c:axId val="159488256"/>
        <c:axId val="159494144"/>
      </c:barChart>
      <c:catAx>
        <c:axId val="159488256"/>
        <c:scaling>
          <c:orientation val="minMax"/>
        </c:scaling>
        <c:axPos val="b"/>
        <c:minorGridlines>
          <c:spPr>
            <a:ln w="3175">
              <a:solidFill>
                <a:srgbClr val="000000"/>
              </a:solidFill>
              <a:prstDash val="solid"/>
            </a:ln>
          </c:spPr>
        </c:min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59494144"/>
        <c:crosses val="autoZero"/>
        <c:auto val="1"/>
        <c:lblAlgn val="ctr"/>
        <c:lblOffset val="100"/>
        <c:tickLblSkip val="1"/>
        <c:tickMarkSkip val="2"/>
      </c:catAx>
      <c:valAx>
        <c:axId val="159494144"/>
        <c:scaling>
          <c:orientation val="minMax"/>
          <c:max val="600"/>
          <c:min val="0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6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Teus</a:t>
                </a:r>
              </a:p>
            </c:rich>
          </c:tx>
          <c:layout>
            <c:manualLayout>
              <c:xMode val="edge"/>
              <c:yMode val="edge"/>
              <c:x val="1.774200447166328E-2"/>
              <c:y val="2.9239678373536651E-2"/>
            </c:manualLayout>
          </c:layout>
          <c:spPr>
            <a:noFill/>
            <a:ln w="25400">
              <a:noFill/>
            </a:ln>
          </c:spPr>
        </c:title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59488256"/>
        <c:crosses val="autoZero"/>
        <c:crossBetween val="between"/>
        <c:majorUnit val="150"/>
      </c:valAx>
      <c:spPr>
        <a:solidFill>
          <a:srgbClr val="FFFFD9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600" b="1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4" r="0.750000000000004" t="1" header="0.5" footer="0.5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A2 Export</a:t>
            </a:r>
          </a:p>
        </c:rich>
      </c:tx>
      <c:layout>
        <c:manualLayout>
          <c:xMode val="edge"/>
          <c:yMode val="edge"/>
          <c:x val="0.4492121447781986"/>
          <c:y val="3.1753937007874093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1285688760686306"/>
          <c:y val="0.16601483533419642"/>
          <c:w val="0.86042247830545093"/>
          <c:h val="0.71939761978151362"/>
        </c:manualLayout>
      </c:layout>
      <c:barChart>
        <c:barDir val="col"/>
        <c:grouping val="clustered"/>
        <c:ser>
          <c:idx val="0"/>
          <c:order val="0"/>
          <c:tx>
            <c:v>ALLOCATION</c:v>
          </c:tx>
          <c:spPr>
            <a:gradFill rotWithShape="0">
              <a:gsLst>
                <a:gs pos="0">
                  <a:srgbClr val="000080"/>
                </a:gs>
                <a:gs pos="50000">
                  <a:srgbClr val="9999FF"/>
                </a:gs>
                <a:gs pos="100000">
                  <a:srgbClr val="000080"/>
                </a:gs>
              </a:gsLst>
              <a:lin ang="0" scaled="1"/>
            </a:gradFill>
            <a:ln w="12700">
              <a:solidFill>
                <a:srgbClr val="000000"/>
              </a:solidFill>
              <a:prstDash val="solid"/>
            </a:ln>
          </c:spPr>
          <c:dLbls>
            <c:dLbl>
              <c:idx val="0"/>
              <c:layout>
                <c:manualLayout>
                  <c:x val="-2.4109509279876392E-3"/>
                  <c:y val="-3.7021589274724695E-2"/>
                </c:manualLayout>
              </c:layout>
              <c:dLblPos val="outEnd"/>
              <c:showVal val="1"/>
            </c:dLbl>
            <c:dLbl>
              <c:idx val="1"/>
              <c:layout>
                <c:manualLayout>
                  <c:x val="1.9672353940105181E-2"/>
                  <c:y val="-2.5133553300593487E-2"/>
                </c:manualLayout>
              </c:layout>
              <c:dLblPos val="outEnd"/>
              <c:showVal val="1"/>
            </c:dLbl>
            <c:dLbl>
              <c:idx val="2"/>
              <c:layout>
                <c:manualLayout>
                  <c:x val="-2.4111077308564257E-3"/>
                  <c:y val="1.9315937278591468E-2"/>
                </c:manualLayout>
              </c:layout>
              <c:dLblPos val="outEnd"/>
              <c:showVal val="1"/>
            </c:dLbl>
            <c:dLbl>
              <c:idx val="9"/>
              <c:layout>
                <c:manualLayout>
                  <c:x val="-1.9447294894589743E-2"/>
                  <c:y val="-3.9487989386796582E-2"/>
                </c:manualLayout>
              </c:layout>
              <c:dLblPos val="outEnd"/>
              <c:showVal val="1"/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6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Val val="1"/>
          </c:dLbls>
          <c:cat>
            <c:strRef>
              <c:f>[1]A2!$L$95:$N$95</c:f>
              <c:strCache>
                <c:ptCount val="3"/>
                <c:pt idx="0">
                  <c:v>ATX</c:v>
                </c:pt>
                <c:pt idx="1">
                  <c:v>NEC</c:v>
                </c:pt>
                <c:pt idx="2">
                  <c:v>ADX</c:v>
                </c:pt>
              </c:strCache>
            </c:strRef>
          </c:cat>
          <c:val>
            <c:numRef>
              <c:f>[1]A2!$L$96:$N$96</c:f>
              <c:numCache>
                <c:formatCode>#,##0</c:formatCode>
                <c:ptCount val="3"/>
                <c:pt idx="0">
                  <c:v>807</c:v>
                </c:pt>
                <c:pt idx="1">
                  <c:v>1470</c:v>
                </c:pt>
                <c:pt idx="2">
                  <c:v>900</c:v>
                </c:pt>
              </c:numCache>
            </c:numRef>
          </c:val>
        </c:ser>
        <c:ser>
          <c:idx val="1"/>
          <c:order val="1"/>
          <c:tx>
            <c:v>BOOKING</c:v>
          </c:tx>
          <c:spPr>
            <a:gradFill rotWithShape="0">
              <a:gsLst>
                <a:gs pos="0">
                  <a:srgbClr val="000000"/>
                </a:gs>
                <a:gs pos="50000">
                  <a:srgbClr val="993366"/>
                </a:gs>
                <a:gs pos="100000">
                  <a:srgbClr val="000000"/>
                </a:gs>
              </a:gsLst>
              <a:lin ang="0" scaled="1"/>
            </a:gradFill>
            <a:ln w="12700">
              <a:solidFill>
                <a:srgbClr val="000000"/>
              </a:solidFill>
              <a:prstDash val="solid"/>
            </a:ln>
          </c:spPr>
          <c:dPt>
            <c:idx val="0"/>
            <c:spPr>
              <a:gradFill rotWithShape="0">
                <a:gsLst>
                  <a:gs pos="0">
                    <a:srgbClr val="339966"/>
                  </a:gs>
                  <a:gs pos="100000">
                    <a:srgbClr val="339966">
                      <a:gamma/>
                      <a:shade val="46275"/>
                      <a:invGamma/>
                    </a:srgbClr>
                  </a:gs>
                </a:gsLst>
                <a:lin ang="5400000" scaled="1"/>
              </a:gra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spPr>
              <a:gradFill rotWithShape="0">
                <a:gsLst>
                  <a:gs pos="0">
                    <a:srgbClr val="339966"/>
                  </a:gs>
                  <a:gs pos="100000">
                    <a:srgbClr val="339966">
                      <a:gamma/>
                      <a:shade val="46275"/>
                      <a:invGamma/>
                    </a:srgbClr>
                  </a:gs>
                </a:gsLst>
                <a:lin ang="5400000" scaled="1"/>
              </a:gra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gradFill rotWithShape="0">
                <a:gsLst>
                  <a:gs pos="0">
                    <a:srgbClr val="000000"/>
                  </a:gs>
                  <a:gs pos="50000">
                    <a:srgbClr val="FF0000"/>
                  </a:gs>
                  <a:gs pos="100000">
                    <a:srgbClr val="000000"/>
                  </a:gs>
                </a:gsLst>
                <a:lin ang="0" scaled="1"/>
              </a:gra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6.0660401320803033E-3"/>
                  <c:y val="-3.8277856904072954E-2"/>
                </c:manualLayout>
              </c:layout>
              <c:dLblPos val="outEnd"/>
              <c:showVal val="1"/>
            </c:dLbl>
            <c:dLbl>
              <c:idx val="1"/>
              <c:layout>
                <c:manualLayout>
                  <c:x val="-7.4607426770784103E-4"/>
                  <c:y val="-1.6231395547380463E-2"/>
                </c:manualLayout>
              </c:layout>
              <c:dLblPos val="outEnd"/>
              <c:showVal val="1"/>
            </c:dLbl>
            <c:dLbl>
              <c:idx val="3"/>
              <c:layout>
                <c:manualLayout>
                  <c:x val="1.4521547709762226E-2"/>
                  <c:y val="9.8650826541421405E-3"/>
                </c:manualLayout>
              </c:layout>
              <c:dLblPos val="outEnd"/>
              <c:showVal val="1"/>
            </c:dLbl>
            <c:dLbl>
              <c:idx val="4"/>
              <c:layout>
                <c:manualLayout>
                  <c:x val="2.1070188807044052E-3"/>
                  <c:y val="-2.6830277408433755E-2"/>
                </c:manualLayout>
              </c:layout>
              <c:dLblPos val="outEnd"/>
              <c:showVal val="1"/>
            </c:dLbl>
            <c:dLbl>
              <c:idx val="5"/>
              <c:layout>
                <c:manualLayout>
                  <c:x val="1.1197866395732881E-2"/>
                  <c:y val="-2.9297488222087987E-2"/>
                </c:manualLayout>
              </c:layout>
              <c:dLblPos val="outEnd"/>
              <c:showVal val="1"/>
            </c:dLbl>
            <c:dLbl>
              <c:idx val="6"/>
              <c:layout>
                <c:manualLayout>
                  <c:x val="1.2224367115400968E-2"/>
                  <c:y val="-1.7163048546395526E-2"/>
                </c:manualLayout>
              </c:layout>
              <c:dLblPos val="outEnd"/>
              <c:showVal val="1"/>
            </c:dLbl>
            <c:dLbl>
              <c:idx val="7"/>
              <c:layout>
                <c:manualLayout>
                  <c:x val="1.0024892049784111E-2"/>
                  <c:y val="-1.9023409119900608E-2"/>
                </c:manualLayout>
              </c:layout>
              <c:dLblPos val="outEnd"/>
              <c:showVal val="1"/>
            </c:dLbl>
            <c:dLbl>
              <c:idx val="8"/>
              <c:layout>
                <c:manualLayout>
                  <c:x val="1.266429599525864E-2"/>
                  <c:y val="-2.6593035118715892E-2"/>
                </c:manualLayout>
              </c:layout>
              <c:dLblPos val="outEnd"/>
              <c:showVal val="1"/>
            </c:dLbl>
            <c:dLbl>
              <c:idx val="10"/>
              <c:layout>
                <c:manualLayout>
                  <c:x val="1.8137329607993268E-3"/>
                  <c:y val="-0.10789819755571767"/>
                </c:manualLayout>
              </c:layout>
              <c:dLblPos val="outEnd"/>
              <c:showVal val="1"/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6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Val val="1"/>
          </c:dLbls>
          <c:cat>
            <c:strRef>
              <c:f>[1]A2!$L$95:$N$95</c:f>
              <c:strCache>
                <c:ptCount val="3"/>
                <c:pt idx="0">
                  <c:v>ATX</c:v>
                </c:pt>
                <c:pt idx="1">
                  <c:v>NEC</c:v>
                </c:pt>
                <c:pt idx="2">
                  <c:v>ADX</c:v>
                </c:pt>
              </c:strCache>
            </c:strRef>
          </c:cat>
          <c:val>
            <c:numRef>
              <c:f>[1]A2!$L$97:$N$97</c:f>
              <c:numCache>
                <c:formatCode>#,##0</c:formatCode>
                <c:ptCount val="3"/>
                <c:pt idx="0">
                  <c:v>831</c:v>
                </c:pt>
                <c:pt idx="1">
                  <c:v>1470</c:v>
                </c:pt>
                <c:pt idx="2">
                  <c:v>750</c:v>
                </c:pt>
              </c:numCache>
            </c:numRef>
          </c:val>
        </c:ser>
        <c:gapWidth val="100"/>
        <c:axId val="146376960"/>
        <c:axId val="146382848"/>
      </c:barChart>
      <c:catAx>
        <c:axId val="146376960"/>
        <c:scaling>
          <c:orientation val="minMax"/>
        </c:scaling>
        <c:axPos val="b"/>
        <c:minorGridlines>
          <c:spPr>
            <a:ln w="3175">
              <a:solidFill>
                <a:srgbClr val="000000"/>
              </a:solidFill>
              <a:prstDash val="solid"/>
            </a:ln>
          </c:spPr>
        </c:min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46382848"/>
        <c:crosses val="autoZero"/>
        <c:auto val="1"/>
        <c:lblAlgn val="ctr"/>
        <c:lblOffset val="100"/>
        <c:tickLblSkip val="1"/>
        <c:tickMarkSkip val="2"/>
      </c:catAx>
      <c:valAx>
        <c:axId val="146382848"/>
        <c:scaling>
          <c:orientation val="minMax"/>
          <c:max val="2200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6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Teus</a:t>
                </a:r>
              </a:p>
            </c:rich>
          </c:tx>
          <c:layout>
            <c:manualLayout>
              <c:xMode val="edge"/>
              <c:yMode val="edge"/>
              <c:x val="1.774200447166328E-2"/>
              <c:y val="2.9239501312335981E-2"/>
            </c:manualLayout>
          </c:layout>
          <c:spPr>
            <a:noFill/>
            <a:ln w="25400">
              <a:noFill/>
            </a:ln>
          </c:spPr>
        </c:title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46376960"/>
        <c:crosses val="autoZero"/>
        <c:crossBetween val="between"/>
        <c:majorUnit val="400"/>
      </c:valAx>
      <c:spPr>
        <a:solidFill>
          <a:srgbClr val="FFFFD9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600" b="1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4" r="0.750000000000004" t="1" header="0.5" footer="0.5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A3E/B</a:t>
            </a:r>
          </a:p>
        </c:rich>
      </c:tx>
      <c:layout>
        <c:manualLayout>
          <c:xMode val="edge"/>
          <c:yMode val="edge"/>
          <c:x val="0.50204555981304477"/>
          <c:y val="3.5080097746402396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21390374331550804"/>
          <c:y val="0.13793103448275887"/>
          <c:w val="0.75401069518716579"/>
          <c:h val="0.64137931034482898"/>
        </c:manualLayout>
      </c:layout>
      <c:barChart>
        <c:barDir val="col"/>
        <c:grouping val="clustered"/>
        <c:ser>
          <c:idx val="0"/>
          <c:order val="0"/>
          <c:spPr>
            <a:gradFill rotWithShape="0">
              <a:gsLst>
                <a:gs pos="0">
                  <a:srgbClr val="000080"/>
                </a:gs>
                <a:gs pos="50000">
                  <a:srgbClr val="9999FF"/>
                </a:gs>
                <a:gs pos="100000">
                  <a:srgbClr val="000080"/>
                </a:gs>
              </a:gsLst>
              <a:lin ang="0" scaled="1"/>
            </a:gradFill>
            <a:ln w="12700">
              <a:solidFill>
                <a:srgbClr val="000000"/>
              </a:solidFill>
              <a:prstDash val="solid"/>
            </a:ln>
          </c:spPr>
          <c:dLbls>
            <c:dLbl>
              <c:idx val="0"/>
              <c:layout>
                <c:manualLayout>
                  <c:x val="-8.4225519451736567E-3"/>
                  <c:y val="3.1665973769244349E-2"/>
                </c:manualLayout>
              </c:layout>
              <c:dLblPos val="outEnd"/>
              <c:showVal val="1"/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6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Val val="1"/>
          </c:dLbls>
          <c:cat>
            <c:strRef>
              <c:f>[1]A3!$C$67:$D$67</c:f>
              <c:strCache>
                <c:ptCount val="2"/>
                <c:pt idx="0">
                  <c:v>SAX</c:v>
                </c:pt>
                <c:pt idx="1">
                  <c:v>ATX</c:v>
                </c:pt>
              </c:strCache>
            </c:strRef>
          </c:cat>
          <c:val>
            <c:numRef>
              <c:f>[1]A3!$C$68:$D$68</c:f>
              <c:numCache>
                <c:formatCode>0</c:formatCode>
                <c:ptCount val="2"/>
                <c:pt idx="0" formatCode="#,##0">
                  <c:v>1150</c:v>
                </c:pt>
                <c:pt idx="1">
                  <c:v>637</c:v>
                </c:pt>
              </c:numCache>
            </c:numRef>
          </c:val>
        </c:ser>
        <c:ser>
          <c:idx val="1"/>
          <c:order val="1"/>
          <c:spPr>
            <a:gradFill rotWithShape="0">
              <a:gsLst>
                <a:gs pos="0">
                  <a:srgbClr val="000000"/>
                </a:gs>
                <a:gs pos="50000">
                  <a:srgbClr val="993366"/>
                </a:gs>
                <a:gs pos="100000">
                  <a:srgbClr val="000000"/>
                </a:gs>
              </a:gsLst>
              <a:lin ang="0" scaled="1"/>
            </a:gradFill>
            <a:ln w="12700">
              <a:solidFill>
                <a:srgbClr val="000000"/>
              </a:solidFill>
              <a:prstDash val="solid"/>
            </a:ln>
          </c:spPr>
          <c:dPt>
            <c:idx val="0"/>
            <c:spPr>
              <a:solidFill>
                <a:srgbClr val="C0000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spPr>
              <a:gradFill rotWithShape="0">
                <a:gsLst>
                  <a:gs pos="0">
                    <a:srgbClr val="339966">
                      <a:gamma/>
                      <a:shade val="46275"/>
                      <a:invGamma/>
                    </a:srgbClr>
                  </a:gs>
                  <a:gs pos="100000">
                    <a:srgbClr val="339966"/>
                  </a:gs>
                </a:gsLst>
                <a:lin ang="5400000" scaled="1"/>
              </a:gra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1.7910923960639355E-2"/>
                  <c:y val="1.3775083448669683E-2"/>
                </c:manualLayout>
              </c:layout>
              <c:dLblPos val="outEnd"/>
              <c:showVal val="1"/>
            </c:dLbl>
            <c:dLbl>
              <c:idx val="5"/>
              <c:dLblPos val="outEnd"/>
              <c:showVal val="1"/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6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Val val="1"/>
          </c:dLbls>
          <c:cat>
            <c:strRef>
              <c:f>[1]A3!$C$67:$D$67</c:f>
              <c:strCache>
                <c:ptCount val="2"/>
                <c:pt idx="0">
                  <c:v>SAX</c:v>
                </c:pt>
                <c:pt idx="1">
                  <c:v>ATX</c:v>
                </c:pt>
              </c:strCache>
            </c:strRef>
          </c:cat>
          <c:val>
            <c:numRef>
              <c:f>[1]A3!$C$69:$D$69</c:f>
              <c:numCache>
                <c:formatCode>0</c:formatCode>
                <c:ptCount val="2"/>
                <c:pt idx="0">
                  <c:v>800</c:v>
                </c:pt>
                <c:pt idx="1">
                  <c:v>831</c:v>
                </c:pt>
              </c:numCache>
            </c:numRef>
          </c:val>
        </c:ser>
        <c:gapWidth val="160"/>
        <c:axId val="146696064"/>
        <c:axId val="146697600"/>
      </c:barChart>
      <c:catAx>
        <c:axId val="146696064"/>
        <c:scaling>
          <c:orientation val="minMax"/>
        </c:scaling>
        <c:axPos val="b"/>
        <c:minorGridlines>
          <c:spPr>
            <a:ln w="3175">
              <a:solidFill>
                <a:srgbClr val="000000"/>
              </a:solidFill>
              <a:prstDash val="solid"/>
            </a:ln>
          </c:spPr>
        </c:min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46697600"/>
        <c:crosses val="autoZero"/>
        <c:auto val="1"/>
        <c:lblAlgn val="ctr"/>
        <c:lblOffset val="100"/>
        <c:tickLblSkip val="1"/>
        <c:tickMarkSkip val="2"/>
      </c:catAx>
      <c:valAx>
        <c:axId val="146697600"/>
        <c:scaling>
          <c:orientation val="minMax"/>
          <c:max val="1200"/>
          <c:min val="0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6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Teus</a:t>
                </a:r>
              </a:p>
            </c:rich>
          </c:tx>
          <c:layout>
            <c:manualLayout>
              <c:xMode val="edge"/>
              <c:yMode val="edge"/>
              <c:x val="3.7386556626945698E-2"/>
              <c:y val="0.85596886596072042"/>
            </c:manualLayout>
          </c:layout>
          <c:spPr>
            <a:noFill/>
            <a:ln w="25400">
              <a:noFill/>
            </a:ln>
          </c:spPr>
        </c:title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46696064"/>
        <c:crosses val="autoZero"/>
        <c:crossBetween val="between"/>
        <c:majorUnit val="200"/>
      </c:valAx>
      <c:spPr>
        <a:solidFill>
          <a:srgbClr val="FFFFD9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600" b="1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>
      <c:oddHeader>&amp;A</c:oddHeader>
      <c:oddFooter>Page &amp;P</c:oddFooter>
    </c:headerFooter>
    <c:pageMargins b="1" l="0.750000000000004" r="0.750000000000004" t="1" header="0.5" footer="0.5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A3E/B</a:t>
            </a:r>
          </a:p>
        </c:rich>
      </c:tx>
      <c:layout>
        <c:manualLayout>
          <c:xMode val="edge"/>
          <c:yMode val="edge"/>
          <c:x val="0.46619711526884838"/>
          <c:y val="3.5080097746402396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14770606637036643"/>
          <c:y val="0.1613710694122161"/>
          <c:w val="0.83546243790737718"/>
          <c:h val="0.68056494491238473"/>
        </c:manualLayout>
      </c:layout>
      <c:barChart>
        <c:barDir val="col"/>
        <c:grouping val="clustered"/>
        <c:ser>
          <c:idx val="0"/>
          <c:order val="0"/>
          <c:spPr>
            <a:gradFill rotWithShape="0">
              <a:gsLst>
                <a:gs pos="0">
                  <a:srgbClr val="000080"/>
                </a:gs>
                <a:gs pos="50000">
                  <a:srgbClr val="9999FF"/>
                </a:gs>
                <a:gs pos="100000">
                  <a:srgbClr val="000080"/>
                </a:gs>
              </a:gsLst>
              <a:lin ang="0" scaled="1"/>
            </a:gradFill>
            <a:ln w="12700">
              <a:solidFill>
                <a:srgbClr val="000000"/>
              </a:solidFill>
              <a:prstDash val="solid"/>
            </a:ln>
          </c:spPr>
          <c:dLbls>
            <c:dLbl>
              <c:idx val="0"/>
              <c:layout>
                <c:manualLayout>
                  <c:x val="-1.0407232815570482E-2"/>
                  <c:y val="-2.860251759865769E-2"/>
                </c:manualLayout>
              </c:layout>
              <c:dLblPos val="outEnd"/>
              <c:showVal val="1"/>
            </c:dLbl>
            <c:dLbl>
              <c:idx val="1"/>
              <c:layout>
                <c:manualLayout>
                  <c:x val="-7.0935831805462434E-3"/>
                  <c:y val="2.8859607881422483E-2"/>
                </c:manualLayout>
              </c:layout>
              <c:dLblPos val="outEnd"/>
              <c:showVal val="1"/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6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Val val="1"/>
          </c:dLbls>
          <c:cat>
            <c:strRef>
              <c:f>[1]A3!$F$67:$G$67</c:f>
              <c:strCache>
                <c:ptCount val="2"/>
                <c:pt idx="0">
                  <c:v>AUE</c:v>
                </c:pt>
                <c:pt idx="1">
                  <c:v>MGX</c:v>
                </c:pt>
              </c:strCache>
            </c:strRef>
          </c:cat>
          <c:val>
            <c:numRef>
              <c:f>[1]A3!$F$68:$G$68</c:f>
              <c:numCache>
                <c:formatCode>#,##0</c:formatCode>
                <c:ptCount val="2"/>
                <c:pt idx="0" formatCode="0">
                  <c:v>86</c:v>
                </c:pt>
                <c:pt idx="1">
                  <c:v>140</c:v>
                </c:pt>
              </c:numCache>
            </c:numRef>
          </c:val>
        </c:ser>
        <c:ser>
          <c:idx val="1"/>
          <c:order val="1"/>
          <c:spPr>
            <a:gradFill rotWithShape="0">
              <a:gsLst>
                <a:gs pos="0">
                  <a:srgbClr val="000000"/>
                </a:gs>
                <a:gs pos="50000">
                  <a:srgbClr val="993366"/>
                </a:gs>
                <a:gs pos="100000">
                  <a:srgbClr val="000000"/>
                </a:gs>
              </a:gsLst>
              <a:lin ang="0" scaled="1"/>
            </a:gradFill>
            <a:ln w="12700">
              <a:solidFill>
                <a:srgbClr val="000000"/>
              </a:solidFill>
              <a:prstDash val="solid"/>
            </a:ln>
          </c:spPr>
          <c:dPt>
            <c:idx val="0"/>
            <c:spPr>
              <a:gradFill rotWithShape="0">
                <a:gsLst>
                  <a:gs pos="0">
                    <a:srgbClr val="000000"/>
                  </a:gs>
                  <a:gs pos="50000">
                    <a:srgbClr val="339966"/>
                  </a:gs>
                  <a:gs pos="100000">
                    <a:srgbClr val="000000"/>
                  </a:gs>
                </a:gsLst>
                <a:lin ang="0" scaled="1"/>
              </a:gra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spPr>
              <a:solidFill>
                <a:srgbClr val="105C0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5.4267594434068119E-3"/>
                  <c:y val="1.8195007536816205E-2"/>
                </c:manualLayout>
              </c:layout>
              <c:dLblPos val="outEnd"/>
              <c:showVal val="1"/>
            </c:dLbl>
            <c:dLbl>
              <c:idx val="1"/>
              <c:layout>
                <c:manualLayout>
                  <c:x val="-3.1185571789615297E-3"/>
                  <c:y val="1.6932593486210443E-2"/>
                </c:manualLayout>
              </c:layout>
              <c:dLblPos val="outEnd"/>
              <c:showVal val="1"/>
            </c:dLbl>
            <c:dLbl>
              <c:idx val="2"/>
              <c:layout>
                <c:manualLayout>
                  <c:xMode val="edge"/>
                  <c:yMode val="edge"/>
                  <c:x val="0.62313496749997765"/>
                  <c:y val="0.21048400358115302"/>
                </c:manualLayout>
              </c:layout>
              <c:dLblPos val="outEnd"/>
              <c:showVal val="1"/>
            </c:dLbl>
            <c:dLbl>
              <c:idx val="5"/>
              <c:dLblPos val="outEnd"/>
              <c:showVal val="1"/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6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Val val="1"/>
          </c:dLbls>
          <c:cat>
            <c:strRef>
              <c:f>[1]A3!$F$67:$G$67</c:f>
              <c:strCache>
                <c:ptCount val="2"/>
                <c:pt idx="0">
                  <c:v>AUE</c:v>
                </c:pt>
                <c:pt idx="1">
                  <c:v>MGX</c:v>
                </c:pt>
              </c:strCache>
            </c:strRef>
          </c:cat>
          <c:val>
            <c:numRef>
              <c:f>[1]A3!$F$69:$G$69</c:f>
              <c:numCache>
                <c:formatCode>#,##0</c:formatCode>
                <c:ptCount val="2"/>
                <c:pt idx="0" formatCode="0">
                  <c:v>108</c:v>
                </c:pt>
                <c:pt idx="1">
                  <c:v>145</c:v>
                </c:pt>
              </c:numCache>
            </c:numRef>
          </c:val>
        </c:ser>
        <c:gapWidth val="160"/>
        <c:axId val="145901056"/>
        <c:axId val="145902592"/>
      </c:barChart>
      <c:catAx>
        <c:axId val="145901056"/>
        <c:scaling>
          <c:orientation val="minMax"/>
        </c:scaling>
        <c:axPos val="b"/>
        <c:minorGridlines>
          <c:spPr>
            <a:ln w="3175">
              <a:solidFill>
                <a:srgbClr val="000000"/>
              </a:solidFill>
              <a:prstDash val="solid"/>
            </a:ln>
          </c:spPr>
        </c:min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45902592"/>
        <c:crossesAt val="0"/>
        <c:auto val="1"/>
        <c:lblAlgn val="ctr"/>
        <c:lblOffset val="100"/>
        <c:tickLblSkip val="1"/>
        <c:tickMarkSkip val="2"/>
      </c:catAx>
      <c:valAx>
        <c:axId val="145902592"/>
        <c:scaling>
          <c:orientation val="minMax"/>
          <c:max val="200"/>
          <c:min val="0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6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Teus</a:t>
                </a:r>
              </a:p>
            </c:rich>
          </c:tx>
          <c:layout>
            <c:manualLayout>
              <c:xMode val="edge"/>
              <c:yMode val="edge"/>
              <c:x val="3.2310915264032382E-2"/>
              <c:y val="0.87000018101185628"/>
            </c:manualLayout>
          </c:layout>
          <c:spPr>
            <a:noFill/>
            <a:ln w="25400">
              <a:noFill/>
            </a:ln>
          </c:spPr>
        </c:title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45901056"/>
        <c:crosses val="autoZero"/>
        <c:crossBetween val="between"/>
        <c:majorUnit val="50"/>
      </c:valAx>
      <c:spPr>
        <a:solidFill>
          <a:srgbClr val="FFFFD9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600" b="1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4" r="0.750000000000004" t="1" header="0.5" footer="0.5"/>
    <c:pageSetup paperSize="9" orientation="landscape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A4 E/B</a:t>
            </a:r>
          </a:p>
        </c:rich>
      </c:tx>
      <c:layout>
        <c:manualLayout>
          <c:xMode val="edge"/>
          <c:yMode val="edge"/>
          <c:x val="0.48218111290305582"/>
          <c:y val="3.4482704587299788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1526104417670687"/>
          <c:y val="0.1044776119402985"/>
          <c:w val="0.79116465863453889"/>
          <c:h val="0.6194029850746261"/>
        </c:manualLayout>
      </c:layout>
      <c:barChart>
        <c:barDir val="col"/>
        <c:grouping val="clustered"/>
        <c:ser>
          <c:idx val="0"/>
          <c:order val="0"/>
          <c:tx>
            <c:v>allocation</c:v>
          </c:tx>
          <c:spPr>
            <a:gradFill rotWithShape="0">
              <a:gsLst>
                <a:gs pos="0">
                  <a:srgbClr val="000080"/>
                </a:gs>
                <a:gs pos="50000">
                  <a:srgbClr val="9999FF"/>
                </a:gs>
                <a:gs pos="100000">
                  <a:srgbClr val="000080"/>
                </a:gs>
              </a:gsLst>
              <a:lin ang="0" scaled="1"/>
            </a:gradFill>
            <a:ln w="12700">
              <a:solidFill>
                <a:srgbClr val="000000"/>
              </a:solidFill>
              <a:prstDash val="solid"/>
            </a:ln>
          </c:spPr>
          <c:dLbls>
            <c:dLbl>
              <c:idx val="1"/>
              <c:layout>
                <c:manualLayout>
                  <c:x val="-1.5978223566264195E-2"/>
                  <c:y val="9.8846407878338204E-4"/>
                </c:manualLayout>
              </c:layout>
              <c:dLblPos val="outEnd"/>
              <c:showVal val="1"/>
            </c:dLbl>
            <c:dLbl>
              <c:idx val="4"/>
              <c:layout>
                <c:manualLayout>
                  <c:xMode val="edge"/>
                  <c:yMode val="edge"/>
                  <c:x val="0.7652007280216685"/>
                  <c:y val="0.43448422172758311"/>
                </c:manualLayout>
              </c:layout>
              <c:dLblPos val="outEnd"/>
              <c:showVal val="1"/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6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Val val="1"/>
          </c:dLbls>
          <c:cat>
            <c:strRef>
              <c:f>[1]A4!$C$5:$D$5</c:f>
              <c:strCache>
                <c:ptCount val="2"/>
                <c:pt idx="0">
                  <c:v>PNX</c:v>
                </c:pt>
                <c:pt idx="1">
                  <c:v>NWX</c:v>
                </c:pt>
              </c:strCache>
            </c:strRef>
          </c:cat>
          <c:val>
            <c:numRef>
              <c:f>[1]A4!$C$6:$D$6</c:f>
              <c:numCache>
                <c:formatCode>#,##0</c:formatCode>
                <c:ptCount val="2"/>
                <c:pt idx="0">
                  <c:v>2000</c:v>
                </c:pt>
                <c:pt idx="1">
                  <c:v>2100</c:v>
                </c:pt>
              </c:numCache>
            </c:numRef>
          </c:val>
        </c:ser>
        <c:ser>
          <c:idx val="1"/>
          <c:order val="1"/>
          <c:tx>
            <c:v>booking</c:v>
          </c:tx>
          <c:spPr>
            <a:gradFill rotWithShape="0">
              <a:gsLst>
                <a:gs pos="0">
                  <a:srgbClr val="000000"/>
                </a:gs>
                <a:gs pos="50000">
                  <a:srgbClr val="FFFF00"/>
                </a:gs>
                <a:gs pos="100000">
                  <a:srgbClr val="000000"/>
                </a:gs>
              </a:gsLst>
              <a:lin ang="0" scaled="1"/>
            </a:gradFill>
            <a:ln w="12700">
              <a:solidFill>
                <a:srgbClr val="000000"/>
              </a:solidFill>
              <a:prstDash val="solid"/>
            </a:ln>
          </c:spPr>
          <c:dPt>
            <c:idx val="0"/>
            <c:spPr>
              <a:gradFill rotWithShape="0">
                <a:gsLst>
                  <a:gs pos="0">
                    <a:srgbClr val="339966"/>
                  </a:gs>
                  <a:gs pos="100000">
                    <a:srgbClr val="339966">
                      <a:gamma/>
                      <a:shade val="46275"/>
                      <a:invGamma/>
                    </a:srgbClr>
                  </a:gs>
                </a:gsLst>
                <a:lin ang="5400000" scaled="1"/>
              </a:gra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spPr>
              <a:gradFill rotWithShape="0">
                <a:gsLst>
                  <a:gs pos="0">
                    <a:srgbClr val="339966">
                      <a:gamma/>
                      <a:shade val="46275"/>
                      <a:invGamma/>
                    </a:srgbClr>
                  </a:gs>
                  <a:gs pos="100000">
                    <a:srgbClr val="339966"/>
                  </a:gs>
                </a:gsLst>
                <a:lin ang="5400000" scaled="1"/>
              </a:gra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1"/>
              <c:layout>
                <c:manualLayout>
                  <c:x val="6.5584577966889424E-3"/>
                  <c:y val="-2.0736300224506052E-2"/>
                </c:manualLayout>
              </c:layout>
              <c:dLblPos val="outEnd"/>
              <c:showVal val="1"/>
            </c:dLbl>
            <c:dLbl>
              <c:idx val="3"/>
              <c:layout>
                <c:manualLayout>
                  <c:x val="1.2148910508724338E-2"/>
                  <c:y val="3.6850358159048316E-2"/>
                </c:manualLayout>
              </c:layout>
              <c:dLblPos val="outEnd"/>
              <c:showVal val="1"/>
            </c:dLbl>
            <c:dLbl>
              <c:idx val="5"/>
              <c:dLblPos val="outEnd"/>
              <c:showVal val="1"/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6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Val val="1"/>
          </c:dLbls>
          <c:cat>
            <c:strRef>
              <c:f>[1]A4!$C$5:$D$5</c:f>
              <c:strCache>
                <c:ptCount val="2"/>
                <c:pt idx="0">
                  <c:v>PNX</c:v>
                </c:pt>
                <c:pt idx="1">
                  <c:v>NWX</c:v>
                </c:pt>
              </c:strCache>
            </c:strRef>
          </c:cat>
          <c:val>
            <c:numRef>
              <c:f>[1]A4!$C$7:$D$7</c:f>
              <c:numCache>
                <c:formatCode>#,##0</c:formatCode>
                <c:ptCount val="2"/>
                <c:pt idx="0">
                  <c:v>2405</c:v>
                </c:pt>
                <c:pt idx="1">
                  <c:v>2290</c:v>
                </c:pt>
              </c:numCache>
            </c:numRef>
          </c:val>
        </c:ser>
        <c:gapWidth val="160"/>
        <c:axId val="146736256"/>
        <c:axId val="146737792"/>
      </c:barChart>
      <c:catAx>
        <c:axId val="146736256"/>
        <c:scaling>
          <c:orientation val="minMax"/>
        </c:scaling>
        <c:axPos val="b"/>
        <c:minorGridlines>
          <c:spPr>
            <a:ln w="3175">
              <a:solidFill>
                <a:srgbClr val="000000"/>
              </a:solidFill>
              <a:prstDash val="solid"/>
            </a:ln>
          </c:spPr>
        </c:min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46737792"/>
        <c:crosses val="autoZero"/>
        <c:auto val="1"/>
        <c:lblAlgn val="ctr"/>
        <c:lblOffset val="100"/>
        <c:tickLblSkip val="1"/>
        <c:tickMarkSkip val="2"/>
      </c:catAx>
      <c:valAx>
        <c:axId val="146737792"/>
        <c:scaling>
          <c:orientation val="minMax"/>
          <c:max val="6000"/>
          <c:min val="0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6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Teus</a:t>
                </a:r>
              </a:p>
            </c:rich>
          </c:tx>
          <c:layout>
            <c:manualLayout>
              <c:xMode val="edge"/>
              <c:yMode val="edge"/>
              <c:x val="4.8307033909917967E-2"/>
              <c:y val="0.84880244447056064"/>
            </c:manualLayout>
          </c:layout>
          <c:spPr>
            <a:noFill/>
            <a:ln w="25400">
              <a:noFill/>
            </a:ln>
          </c:spPr>
        </c:title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46736256"/>
        <c:crosses val="autoZero"/>
        <c:crossBetween val="between"/>
      </c:valAx>
      <c:spPr>
        <a:solidFill>
          <a:srgbClr val="FFFFD9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600" b="1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466" r="0.75000000000000466" t="1" header="0.5" footer="0.5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A4 E/B</a:t>
            </a:r>
          </a:p>
        </c:rich>
      </c:tx>
      <c:layout>
        <c:manualLayout>
          <c:xMode val="edge"/>
          <c:yMode val="edge"/>
          <c:x val="0.482181169661485"/>
          <c:y val="3.4482704587299788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19871794871794896"/>
          <c:y val="5.9701492537313543E-2"/>
          <c:w val="0.76282051282051433"/>
          <c:h val="0.67164179104477817"/>
        </c:manualLayout>
      </c:layout>
      <c:barChart>
        <c:barDir val="col"/>
        <c:grouping val="clustered"/>
        <c:ser>
          <c:idx val="0"/>
          <c:order val="0"/>
          <c:spPr>
            <a:gradFill rotWithShape="0">
              <a:gsLst>
                <a:gs pos="0">
                  <a:srgbClr val="000080"/>
                </a:gs>
                <a:gs pos="50000">
                  <a:srgbClr val="9999FF"/>
                </a:gs>
                <a:gs pos="100000">
                  <a:srgbClr val="000080"/>
                </a:gs>
              </a:gsLst>
              <a:lin ang="0" scaled="1"/>
            </a:gradFill>
            <a:ln w="12700">
              <a:solidFill>
                <a:srgbClr val="000000"/>
              </a:solidFill>
              <a:prstDash val="solid"/>
            </a:ln>
          </c:spPr>
          <c:dLbls>
            <c:dLbl>
              <c:idx val="1"/>
              <c:layout>
                <c:manualLayout>
                  <c:x val="-1.5978223566264195E-2"/>
                  <c:y val="9.8846407878338204E-4"/>
                </c:manualLayout>
              </c:layout>
              <c:dLblPos val="outEnd"/>
              <c:showVal val="1"/>
            </c:dLbl>
            <c:dLbl>
              <c:idx val="4"/>
              <c:layout>
                <c:manualLayout>
                  <c:xMode val="edge"/>
                  <c:yMode val="edge"/>
                  <c:x val="0.7652007280216685"/>
                  <c:y val="0.43448422172758311"/>
                </c:manualLayout>
              </c:layout>
              <c:dLblPos val="outEnd"/>
              <c:showVal val="1"/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6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Val val="1"/>
          </c:dLbls>
          <c:cat>
            <c:strRef>
              <c:f>[1]A4!$C$10</c:f>
              <c:strCache>
                <c:ptCount val="1"/>
                <c:pt idx="0">
                  <c:v>AAS</c:v>
                </c:pt>
              </c:strCache>
            </c:strRef>
          </c:cat>
          <c:val>
            <c:numRef>
              <c:f>[1]A4!$C$11</c:f>
              <c:numCache>
                <c:formatCode>#,##0</c:formatCode>
                <c:ptCount val="1"/>
                <c:pt idx="0">
                  <c:v>367</c:v>
                </c:pt>
              </c:numCache>
            </c:numRef>
          </c:val>
        </c:ser>
        <c:ser>
          <c:idx val="1"/>
          <c:order val="1"/>
          <c:spPr>
            <a:solidFill>
              <a:srgbClr val="00B050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spPr>
              <a:solidFill>
                <a:srgbClr val="105C0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1.7389460932768021E-2"/>
                  <c:y val="1.7858737807027854E-2"/>
                </c:manualLayout>
              </c:layout>
              <c:dLblPos val="outEnd"/>
              <c:showVal val="1"/>
            </c:dLbl>
            <c:dLbl>
              <c:idx val="1"/>
              <c:layout>
                <c:manualLayout>
                  <c:x val="6.5584577966889424E-3"/>
                  <c:y val="-2.0736300224506052E-2"/>
                </c:manualLayout>
              </c:layout>
              <c:dLblPos val="outEnd"/>
              <c:showVal val="1"/>
            </c:dLbl>
            <c:dLbl>
              <c:idx val="3"/>
              <c:layout>
                <c:manualLayout>
                  <c:x val="1.2148910508724338E-2"/>
                  <c:y val="3.6850358159048316E-2"/>
                </c:manualLayout>
              </c:layout>
              <c:dLblPos val="outEnd"/>
              <c:showVal val="1"/>
            </c:dLbl>
            <c:dLbl>
              <c:idx val="5"/>
              <c:dLblPos val="outEnd"/>
              <c:showVal val="1"/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6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Val val="1"/>
          </c:dLbls>
          <c:cat>
            <c:strRef>
              <c:f>[1]A4!$C$10</c:f>
              <c:strCache>
                <c:ptCount val="1"/>
                <c:pt idx="0">
                  <c:v>AAS</c:v>
                </c:pt>
              </c:strCache>
            </c:strRef>
          </c:cat>
          <c:val>
            <c:numRef>
              <c:f>[1]A4!$C$12</c:f>
              <c:numCache>
                <c:formatCode>#,##0</c:formatCode>
                <c:ptCount val="1"/>
                <c:pt idx="0">
                  <c:v>377</c:v>
                </c:pt>
              </c:numCache>
            </c:numRef>
          </c:val>
        </c:ser>
        <c:gapWidth val="160"/>
        <c:axId val="146796928"/>
        <c:axId val="146798464"/>
      </c:barChart>
      <c:catAx>
        <c:axId val="146796928"/>
        <c:scaling>
          <c:orientation val="minMax"/>
        </c:scaling>
        <c:axPos val="b"/>
        <c:minorGridlines>
          <c:spPr>
            <a:ln w="3175">
              <a:solidFill>
                <a:srgbClr val="000000"/>
              </a:solidFill>
              <a:prstDash val="solid"/>
            </a:ln>
          </c:spPr>
        </c:min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46798464"/>
        <c:crosses val="autoZero"/>
        <c:auto val="1"/>
        <c:lblAlgn val="ctr"/>
        <c:lblOffset val="100"/>
        <c:tickLblSkip val="1"/>
        <c:tickMarkSkip val="2"/>
      </c:catAx>
      <c:valAx>
        <c:axId val="146798464"/>
        <c:scaling>
          <c:orientation val="minMax"/>
          <c:max val="500"/>
          <c:min val="0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6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Teus</a:t>
                </a:r>
              </a:p>
            </c:rich>
          </c:tx>
          <c:layout>
            <c:manualLayout>
              <c:xMode val="edge"/>
              <c:yMode val="edge"/>
              <c:x val="3.1810350629248314E-2"/>
              <c:y val="0.84368159203980253"/>
            </c:manualLayout>
          </c:layout>
          <c:spPr>
            <a:noFill/>
            <a:ln w="25400">
              <a:noFill/>
            </a:ln>
          </c:spPr>
        </c:title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46796928"/>
        <c:crosses val="autoZero"/>
        <c:crossBetween val="between"/>
        <c:majorUnit val="100"/>
      </c:valAx>
      <c:spPr>
        <a:solidFill>
          <a:srgbClr val="FFFFD9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600" b="1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4" r="0.750000000000004" t="1" header="0.5" footer="0.5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NCE                                                                  </a:t>
            </a:r>
          </a:p>
        </c:rich>
      </c:tx>
      <c:layout>
        <c:manualLayout>
          <c:xMode val="edge"/>
          <c:yMode val="edge"/>
          <c:x val="0.49944071805839085"/>
          <c:y val="4.4035870516185481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10384409220927855"/>
          <c:y val="0.20256270955146308"/>
          <c:w val="0.85547752153358536"/>
          <c:h val="0.61649520298271065"/>
        </c:manualLayout>
      </c:layout>
      <c:barChart>
        <c:barDir val="col"/>
        <c:grouping val="clustered"/>
        <c:ser>
          <c:idx val="0"/>
          <c:order val="0"/>
          <c:tx>
            <c:v>Allocation</c:v>
          </c:tx>
          <c:spPr>
            <a:gradFill rotWithShape="0">
              <a:gsLst>
                <a:gs pos="0">
                  <a:srgbClr val="000080"/>
                </a:gs>
                <a:gs pos="50000">
                  <a:srgbClr val="9999FF"/>
                </a:gs>
                <a:gs pos="100000">
                  <a:srgbClr val="000080"/>
                </a:gs>
              </a:gsLst>
              <a:lin ang="0" scaled="1"/>
            </a:gradFill>
            <a:ln w="12700">
              <a:solidFill>
                <a:srgbClr val="000000"/>
              </a:solidFill>
              <a:prstDash val="solid"/>
            </a:ln>
          </c:spPr>
          <c:dLbls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6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Val val="1"/>
          </c:dLbls>
          <c:cat>
            <c:strRef>
              <c:f>[1]NCE!$E$4:$F$4</c:f>
              <c:strCache>
                <c:ptCount val="2"/>
                <c:pt idx="0">
                  <c:v>A4E</c:v>
                </c:pt>
                <c:pt idx="1">
                  <c:v>A3W</c:v>
                </c:pt>
              </c:strCache>
            </c:strRef>
          </c:cat>
          <c:val>
            <c:numRef>
              <c:f>[1]NCE!$E$5:$F$5</c:f>
              <c:numCache>
                <c:formatCode>0</c:formatCode>
                <c:ptCount val="2"/>
                <c:pt idx="0">
                  <c:v>525</c:v>
                </c:pt>
                <c:pt idx="1">
                  <c:v>270</c:v>
                </c:pt>
              </c:numCache>
            </c:numRef>
          </c:val>
        </c:ser>
        <c:ser>
          <c:idx val="1"/>
          <c:order val="1"/>
          <c:tx>
            <c:v>Booking</c:v>
          </c:tx>
          <c:spPr>
            <a:gradFill rotWithShape="0">
              <a:gsLst>
                <a:gs pos="0">
                  <a:srgbClr val="339966"/>
                </a:gs>
                <a:gs pos="100000">
                  <a:srgbClr val="339966">
                    <a:gamma/>
                    <a:shade val="46275"/>
                    <a:invGamma/>
                  </a:srgbClr>
                </a:gs>
              </a:gsLst>
              <a:lin ang="5400000" scaled="1"/>
            </a:gradFill>
            <a:ln w="12700">
              <a:solidFill>
                <a:srgbClr val="000000"/>
              </a:solidFill>
              <a:prstDash val="solid"/>
            </a:ln>
          </c:spPr>
          <c:dLbls>
            <c:dLbl>
              <c:idx val="1"/>
              <c:layout>
                <c:manualLayout>
                  <c:x val="1.5260218677294048E-2"/>
                  <c:y val="3.2606107163434164E-2"/>
                </c:manualLayout>
              </c:layout>
              <c:dLblPos val="outEnd"/>
              <c:showVal val="1"/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6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Val val="1"/>
          </c:dLbls>
          <c:cat>
            <c:strRef>
              <c:f>[1]NCE!$E$4:$F$4</c:f>
              <c:strCache>
                <c:ptCount val="2"/>
                <c:pt idx="0">
                  <c:v>A4E</c:v>
                </c:pt>
                <c:pt idx="1">
                  <c:v>A3W</c:v>
                </c:pt>
              </c:strCache>
            </c:strRef>
          </c:cat>
          <c:val>
            <c:numRef>
              <c:f>[1]NCE!$E$6:$F$6</c:f>
              <c:numCache>
                <c:formatCode>0</c:formatCode>
                <c:ptCount val="2"/>
                <c:pt idx="0">
                  <c:v>525</c:v>
                </c:pt>
                <c:pt idx="1">
                  <c:v>270</c:v>
                </c:pt>
              </c:numCache>
            </c:numRef>
          </c:val>
        </c:ser>
        <c:gapWidth val="160"/>
        <c:axId val="146963456"/>
        <c:axId val="146989824"/>
      </c:barChart>
      <c:catAx>
        <c:axId val="146963456"/>
        <c:scaling>
          <c:orientation val="minMax"/>
        </c:scaling>
        <c:axPos val="b"/>
        <c:minorGridlines>
          <c:spPr>
            <a:ln w="3175">
              <a:solidFill>
                <a:srgbClr val="000000"/>
              </a:solidFill>
              <a:prstDash val="solid"/>
            </a:ln>
          </c:spPr>
        </c:min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46989824"/>
        <c:crosses val="autoZero"/>
        <c:auto val="1"/>
        <c:lblAlgn val="ctr"/>
        <c:lblOffset val="100"/>
        <c:tickLblSkip val="1"/>
        <c:tickMarkSkip val="2"/>
      </c:catAx>
      <c:valAx>
        <c:axId val="146989824"/>
        <c:scaling>
          <c:orientation val="minMax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6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Teus</a:t>
                </a:r>
              </a:p>
            </c:rich>
          </c:tx>
          <c:layout>
            <c:manualLayout>
              <c:xMode val="edge"/>
              <c:yMode val="edge"/>
              <c:x val="0.11126146268753449"/>
              <c:y val="0.83667191601050073"/>
            </c:manualLayout>
          </c:layout>
          <c:spPr>
            <a:noFill/>
            <a:ln w="25400">
              <a:noFill/>
            </a:ln>
          </c:spPr>
        </c:title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46963456"/>
        <c:crosses val="autoZero"/>
        <c:crossBetween val="between"/>
        <c:majorUnit val="250"/>
      </c:valAx>
      <c:spPr>
        <a:solidFill>
          <a:srgbClr val="FFFFD9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600" b="1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4" r="0.750000000000004" t="1" header="0.5" footer="0.5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A4 W/B</a:t>
            </a:r>
          </a:p>
        </c:rich>
      </c:tx>
      <c:layout>
        <c:manualLayout>
          <c:xMode val="edge"/>
          <c:yMode val="edge"/>
          <c:x val="0.51051670393052617"/>
          <c:y val="2.732283464566929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11146753288378902"/>
          <c:y val="0.16824265537813149"/>
          <c:w val="0.83724502477157581"/>
          <c:h val="0.67297062151253184"/>
        </c:manualLayout>
      </c:layout>
      <c:barChart>
        <c:barDir val="col"/>
        <c:grouping val="clustered"/>
        <c:ser>
          <c:idx val="0"/>
          <c:order val="0"/>
          <c:spPr>
            <a:gradFill rotWithShape="0">
              <a:gsLst>
                <a:gs pos="0">
                  <a:srgbClr val="000080"/>
                </a:gs>
                <a:gs pos="50000">
                  <a:srgbClr val="9999FF"/>
                </a:gs>
                <a:gs pos="100000">
                  <a:srgbClr val="000080"/>
                </a:gs>
              </a:gsLst>
              <a:lin ang="0" scaled="1"/>
            </a:gradFill>
            <a:ln w="12700">
              <a:solidFill>
                <a:srgbClr val="000000"/>
              </a:solidFill>
              <a:prstDash val="solid"/>
            </a:ln>
          </c:spPr>
          <c:dLbls>
            <c:dLbl>
              <c:idx val="2"/>
              <c:layout>
                <c:manualLayout>
                  <c:x val="-1.6086550712866757E-2"/>
                  <c:y val="-3.765062674615835E-2"/>
                </c:manualLayout>
              </c:layout>
              <c:dLblPos val="outEnd"/>
              <c:showVal val="1"/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6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Val val="1"/>
          </c:dLbls>
          <c:cat>
            <c:strRef>
              <c:f>[1]A4!$C$21:$E$21</c:f>
              <c:strCache>
                <c:ptCount val="3"/>
                <c:pt idx="0">
                  <c:v>EUM</c:v>
                </c:pt>
                <c:pt idx="1">
                  <c:v>AEX1</c:v>
                </c:pt>
                <c:pt idx="2">
                  <c:v>LPA</c:v>
                </c:pt>
              </c:strCache>
            </c:strRef>
          </c:cat>
          <c:val>
            <c:numRef>
              <c:f>[1]A4!$C$22:$E$22</c:f>
              <c:numCache>
                <c:formatCode>#,##0</c:formatCode>
                <c:ptCount val="3"/>
                <c:pt idx="0">
                  <c:v>200</c:v>
                </c:pt>
                <c:pt idx="1">
                  <c:v>260</c:v>
                </c:pt>
                <c:pt idx="2">
                  <c:v>100</c:v>
                </c:pt>
              </c:numCache>
            </c:numRef>
          </c:val>
        </c:ser>
        <c:ser>
          <c:idx val="1"/>
          <c:order val="1"/>
          <c:spPr>
            <a:solidFill>
              <a:srgbClr val="105C0C"/>
            </a:solidFill>
            <a:ln w="12700">
              <a:solidFill>
                <a:srgbClr val="000000"/>
              </a:solidFill>
              <a:prstDash val="solid"/>
            </a:ln>
          </c:spPr>
          <c:dLbls>
            <c:dLbl>
              <c:idx val="0"/>
              <c:layout>
                <c:manualLayout>
                  <c:x val="1.7101195683873183E-3"/>
                  <c:y val="2.261236876640426E-2"/>
                </c:manualLayout>
              </c:layout>
              <c:dLblPos val="outEnd"/>
              <c:showVal val="1"/>
            </c:dLbl>
            <c:dLbl>
              <c:idx val="5"/>
              <c:layout>
                <c:manualLayout>
                  <c:xMode val="edge"/>
                  <c:yMode val="edge"/>
                  <c:x val="0.94646359873887009"/>
                  <c:y val="0.46994786302437463"/>
                </c:manualLayout>
              </c:layout>
              <c:dLblPos val="outEnd"/>
              <c:showVal val="1"/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6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Val val="1"/>
          </c:dLbls>
          <c:cat>
            <c:strRef>
              <c:f>[1]A4!$C$21:$E$21</c:f>
              <c:strCache>
                <c:ptCount val="3"/>
                <c:pt idx="0">
                  <c:v>EUM</c:v>
                </c:pt>
                <c:pt idx="1">
                  <c:v>AEX1</c:v>
                </c:pt>
                <c:pt idx="2">
                  <c:v>LPA</c:v>
                </c:pt>
              </c:strCache>
            </c:strRef>
          </c:cat>
          <c:val>
            <c:numRef>
              <c:f>[1]A4!$C$23:$E$23</c:f>
              <c:numCache>
                <c:formatCode>#,##0</c:formatCode>
                <c:ptCount val="3"/>
                <c:pt idx="0">
                  <c:v>220</c:v>
                </c:pt>
                <c:pt idx="1">
                  <c:v>270</c:v>
                </c:pt>
                <c:pt idx="2">
                  <c:v>120</c:v>
                </c:pt>
              </c:numCache>
            </c:numRef>
          </c:val>
        </c:ser>
        <c:gapWidth val="160"/>
        <c:axId val="147683200"/>
        <c:axId val="147684736"/>
      </c:barChart>
      <c:catAx>
        <c:axId val="147683200"/>
        <c:scaling>
          <c:orientation val="minMax"/>
        </c:scaling>
        <c:axPos val="b"/>
        <c:minorGridlines>
          <c:spPr>
            <a:ln w="3175">
              <a:solidFill>
                <a:srgbClr val="000000"/>
              </a:solidFill>
              <a:prstDash val="solid"/>
            </a:ln>
          </c:spPr>
        </c:min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47684736"/>
        <c:crosses val="autoZero"/>
        <c:auto val="1"/>
        <c:lblAlgn val="ctr"/>
        <c:lblOffset val="100"/>
        <c:tickLblSkip val="1"/>
        <c:tickMarkSkip val="2"/>
      </c:catAx>
      <c:valAx>
        <c:axId val="147684736"/>
        <c:scaling>
          <c:orientation val="minMax"/>
          <c:max val="500"/>
          <c:min val="0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6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Teus</a:t>
                </a:r>
              </a:p>
            </c:rich>
          </c:tx>
          <c:layout>
            <c:manualLayout>
              <c:xMode val="edge"/>
              <c:yMode val="edge"/>
              <c:x val="7.8393830400829534E-2"/>
              <c:y val="2.732283464566929E-2"/>
            </c:manualLayout>
          </c:layout>
          <c:spPr>
            <a:noFill/>
            <a:ln w="25400">
              <a:noFill/>
            </a:ln>
          </c:spPr>
        </c:title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47683200"/>
        <c:crosses val="autoZero"/>
        <c:crossBetween val="between"/>
        <c:majorUnit val="100"/>
      </c:valAx>
      <c:spPr>
        <a:solidFill>
          <a:srgbClr val="FFFFD9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600" b="1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4" r="0.750000000000004" t="1" header="0.5" footer="0.5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 Fuel Price</a:t>
            </a:r>
          </a:p>
        </c:rich>
      </c:tx>
      <c:layout>
        <c:manualLayout>
          <c:xMode val="edge"/>
          <c:yMode val="edge"/>
          <c:x val="0.42802597043790624"/>
          <c:y val="3.0403958125924002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1181665975963531"/>
          <c:y val="0.15676592150119276"/>
          <c:w val="0.83767041379705365"/>
          <c:h val="0.62023998511474709"/>
        </c:manualLayout>
      </c:layout>
      <c:lineChart>
        <c:grouping val="standard"/>
        <c:ser>
          <c:idx val="0"/>
          <c:order val="0"/>
          <c:tx>
            <c:v>Haifa</c:v>
          </c:tx>
          <c:spPr>
            <a:ln w="25400">
              <a:solidFill>
                <a:srgbClr val="00008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5.2122350695176907E-2"/>
                  <c:y val="-0.19829051269352638"/>
                </c:manualLayout>
              </c:layout>
              <c:dLblPos val="r"/>
              <c:showVal val="1"/>
            </c:dLbl>
            <c:dLbl>
              <c:idx val="1"/>
              <c:layout>
                <c:manualLayout>
                  <c:x val="-5.5550203284780858E-2"/>
                  <c:y val="-0.14005961282805518"/>
                </c:manualLayout>
              </c:layout>
              <c:dLblPos val="r"/>
              <c:showVal val="1"/>
            </c:dLbl>
            <c:dLbl>
              <c:idx val="2"/>
              <c:layout>
                <c:manualLayout>
                  <c:x val="-4.9496291075489161E-2"/>
                  <c:y val="-5.8205320400428105E-2"/>
                </c:manualLayout>
              </c:layout>
              <c:dLblPos val="r"/>
              <c:showVal val="1"/>
            </c:dLbl>
            <c:dLbl>
              <c:idx val="3"/>
              <c:layout>
                <c:manualLayout>
                  <c:x val="-6.35600610601815E-2"/>
                  <c:y val="-7.9990009569074122E-2"/>
                </c:manualLayout>
              </c:layout>
              <c:dLblPos val="r"/>
              <c:showVal val="1"/>
            </c:dLbl>
            <c:dLbl>
              <c:idx val="4"/>
              <c:layout>
                <c:manualLayout>
                  <c:x val="-4.687028651245876E-2"/>
                  <c:y val="6.645043650627673E-2"/>
                </c:manualLayout>
              </c:layout>
              <c:dLblPos val="r"/>
              <c:showVal val="1"/>
            </c:dLbl>
            <c:dLbl>
              <c:idx val="5"/>
              <c:layout>
                <c:manualLayout>
                  <c:x val="-4.9496311464660832E-2"/>
                  <c:y val="6.411980009958794E-2"/>
                </c:manualLayout>
              </c:layout>
              <c:dLblPos val="r"/>
              <c:showVal val="1"/>
            </c:dLbl>
            <c:dLbl>
              <c:idx val="6"/>
              <c:layout>
                <c:manualLayout>
                  <c:x val="-5.7374188540982071E-2"/>
                  <c:y val="6.6146941730039113E-2"/>
                </c:manualLayout>
              </c:layout>
              <c:dLblPos val="r"/>
              <c:showVal val="1"/>
            </c:dLbl>
            <c:dLbl>
              <c:idx val="7"/>
              <c:layout>
                <c:manualLayout>
                  <c:x val="-5.9329644695964273E-2"/>
                  <c:y val="6.2763844166376162E-2"/>
                </c:manualLayout>
              </c:layout>
              <c:dLblPos val="r"/>
              <c:showVal val="1"/>
            </c:dLbl>
            <c:dLbl>
              <c:idx val="8"/>
              <c:layout>
                <c:manualLayout>
                  <c:x val="-5.1284951547822429E-2"/>
                  <c:y val="6.0376022952013976E-2"/>
                </c:manualLayout>
              </c:layout>
              <c:dLblPos val="r"/>
              <c:showVal val="1"/>
            </c:dLbl>
            <c:dLbl>
              <c:idx val="9"/>
              <c:layout>
                <c:manualLayout>
                  <c:x val="-6.1486240696046433E-2"/>
                  <c:y val="7.7021581407050829E-2"/>
                </c:manualLayout>
              </c:layout>
              <c:dLblPos val="r"/>
              <c:showVal val="1"/>
            </c:dLbl>
            <c:dLbl>
              <c:idx val="10"/>
              <c:layout>
                <c:manualLayout>
                  <c:x val="-5.3373810257402704E-2"/>
                  <c:y val="5.3839318860075681E-2"/>
                </c:manualLayout>
              </c:layout>
              <c:dLblPos val="r"/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6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Val val="1"/>
          </c:dLbls>
          <c:cat>
            <c:numRef>
              <c:f>[1]Fuel!$A$11:$A$21</c:f>
              <c:numCache>
                <c:formatCode>0</c:formatCode>
                <c:ptCount val="11"/>
                <c:pt idx="0">
                  <c:v>2</c:v>
                </c:pt>
                <c:pt idx="1">
                  <c:v>3</c:v>
                </c:pt>
                <c:pt idx="2">
                  <c:v>4</c:v>
                </c:pt>
                <c:pt idx="3">
                  <c:v>5</c:v>
                </c:pt>
                <c:pt idx="4">
                  <c:v>6</c:v>
                </c:pt>
                <c:pt idx="5">
                  <c:v>7</c:v>
                </c:pt>
                <c:pt idx="6">
                  <c:v>8</c:v>
                </c:pt>
                <c:pt idx="7">
                  <c:v>9</c:v>
                </c:pt>
                <c:pt idx="8">
                  <c:v>10</c:v>
                </c:pt>
                <c:pt idx="9">
                  <c:v>11</c:v>
                </c:pt>
                <c:pt idx="10">
                  <c:v>12</c:v>
                </c:pt>
              </c:numCache>
            </c:numRef>
          </c:cat>
          <c:val>
            <c:numRef>
              <c:f>[1]Fuel!$B$11:$B$21</c:f>
              <c:numCache>
                <c:formatCode>"$"#,##0</c:formatCode>
                <c:ptCount val="11"/>
                <c:pt idx="0">
                  <c:v>470</c:v>
                </c:pt>
                <c:pt idx="1">
                  <c:v>457</c:v>
                </c:pt>
                <c:pt idx="2">
                  <c:v>446.65</c:v>
                </c:pt>
                <c:pt idx="3">
                  <c:v>461</c:v>
                </c:pt>
                <c:pt idx="4">
                  <c:v>446</c:v>
                </c:pt>
                <c:pt idx="5">
                  <c:v>449</c:v>
                </c:pt>
                <c:pt idx="6">
                  <c:v>459</c:v>
                </c:pt>
                <c:pt idx="7">
                  <c:v>456</c:v>
                </c:pt>
                <c:pt idx="8">
                  <c:v>458</c:v>
                </c:pt>
                <c:pt idx="9">
                  <c:v>455.5</c:v>
                </c:pt>
                <c:pt idx="10">
                  <c:v>455</c:v>
                </c:pt>
              </c:numCache>
            </c:numRef>
          </c:val>
        </c:ser>
        <c:ser>
          <c:idx val="1"/>
          <c:order val="1"/>
          <c:tx>
            <c:v>Singapore</c:v>
          </c:tx>
          <c:spPr>
            <a:ln w="25400">
              <a:solidFill>
                <a:srgbClr val="FF00FF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4.9496231355411646E-2"/>
                  <c:y val="0.18536829332784663"/>
                </c:manualLayout>
              </c:layout>
              <c:dLblPos val="r"/>
              <c:showVal val="1"/>
            </c:dLbl>
            <c:dLbl>
              <c:idx val="1"/>
              <c:layout>
                <c:manualLayout>
                  <c:x val="-4.9496231355411646E-2"/>
                  <c:y val="0.11805501698556463"/>
                </c:manualLayout>
              </c:layout>
              <c:dLblPos val="r"/>
              <c:showVal val="1"/>
            </c:dLbl>
            <c:dLbl>
              <c:idx val="2"/>
              <c:layout>
                <c:manualLayout>
                  <c:x val="-4.6870665698828459E-2"/>
                  <c:y val="-6.8374606962646786E-2"/>
                </c:manualLayout>
              </c:layout>
              <c:dLblPos val="r"/>
              <c:showVal val="1"/>
            </c:dLbl>
            <c:dLbl>
              <c:idx val="3"/>
              <c:layout>
                <c:manualLayout>
                  <c:x val="-5.2166368508272297E-2"/>
                  <c:y val="-7.7413015772789751E-2"/>
                </c:manualLayout>
              </c:layout>
              <c:dLblPos val="r"/>
              <c:showVal val="1"/>
            </c:dLbl>
            <c:dLbl>
              <c:idx val="4"/>
              <c:layout>
                <c:manualLayout>
                  <c:x val="-5.4748064698637973E-2"/>
                  <c:y val="-3.8037631305990714E-2"/>
                </c:manualLayout>
              </c:layout>
              <c:dLblPos val="r"/>
              <c:showVal val="1"/>
            </c:dLbl>
            <c:dLbl>
              <c:idx val="5"/>
              <c:layout>
                <c:manualLayout>
                  <c:x val="-5.4748163588780097E-2"/>
                  <c:y val="-6.1549526707963667E-2"/>
                </c:manualLayout>
              </c:layout>
              <c:dLblPos val="r"/>
              <c:showVal val="1"/>
            </c:dLbl>
            <c:dLbl>
              <c:idx val="6"/>
              <c:layout>
                <c:manualLayout>
                  <c:x val="-5.7374188540982071E-2"/>
                  <c:y val="-7.3711095043547864E-2"/>
                </c:manualLayout>
              </c:layout>
              <c:dLblPos val="r"/>
              <c:showVal val="1"/>
            </c:dLbl>
            <c:dLbl>
              <c:idx val="7"/>
              <c:layout>
                <c:manualLayout>
                  <c:x val="-5.4748085087810192E-2"/>
                  <c:y val="-7.4927636128367114E-2"/>
                </c:manualLayout>
              </c:layout>
              <c:dLblPos val="r"/>
              <c:showVal val="1"/>
            </c:dLbl>
            <c:dLbl>
              <c:idx val="8"/>
              <c:layout>
                <c:manualLayout>
                  <c:x val="-5.7374110040012131E-2"/>
                  <c:y val="-6.2360768891536453E-2"/>
                </c:manualLayout>
              </c:layout>
              <c:dLblPos val="r"/>
              <c:showVal val="1"/>
            </c:dLbl>
            <c:dLbl>
              <c:idx val="9"/>
              <c:layout>
                <c:manualLayout>
                  <c:x val="-5.2880342973511303E-2"/>
                  <c:y val="-8.9734343694030133E-2"/>
                </c:manualLayout>
              </c:layout>
              <c:dLblPos val="r"/>
              <c:showVal val="1"/>
            </c:dLbl>
            <c:dLbl>
              <c:idx val="10"/>
              <c:layout>
                <c:manualLayout>
                  <c:x val="-3.483165539644547E-2"/>
                  <c:y val="-6.7032371805245836E-2"/>
                </c:manualLayout>
              </c:layout>
              <c:dLblPos val="r"/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6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Val val="1"/>
          </c:dLbls>
          <c:cat>
            <c:numRef>
              <c:f>[1]Fuel!$A$11:$A$21</c:f>
              <c:numCache>
                <c:formatCode>0</c:formatCode>
                <c:ptCount val="11"/>
                <c:pt idx="0">
                  <c:v>2</c:v>
                </c:pt>
                <c:pt idx="1">
                  <c:v>3</c:v>
                </c:pt>
                <c:pt idx="2">
                  <c:v>4</c:v>
                </c:pt>
                <c:pt idx="3">
                  <c:v>5</c:v>
                </c:pt>
                <c:pt idx="4">
                  <c:v>6</c:v>
                </c:pt>
                <c:pt idx="5">
                  <c:v>7</c:v>
                </c:pt>
                <c:pt idx="6">
                  <c:v>8</c:v>
                </c:pt>
                <c:pt idx="7">
                  <c:v>9</c:v>
                </c:pt>
                <c:pt idx="8">
                  <c:v>10</c:v>
                </c:pt>
                <c:pt idx="9">
                  <c:v>11</c:v>
                </c:pt>
                <c:pt idx="10">
                  <c:v>12</c:v>
                </c:pt>
              </c:numCache>
            </c:numRef>
          </c:cat>
          <c:val>
            <c:numRef>
              <c:f>[1]Fuel!$B$32:$B$42</c:f>
              <c:numCache>
                <c:formatCode>"$"#,##0</c:formatCode>
                <c:ptCount val="11"/>
                <c:pt idx="0">
                  <c:v>486</c:v>
                </c:pt>
                <c:pt idx="1">
                  <c:v>477</c:v>
                </c:pt>
                <c:pt idx="2">
                  <c:v>458</c:v>
                </c:pt>
                <c:pt idx="3">
                  <c:v>467</c:v>
                </c:pt>
                <c:pt idx="4">
                  <c:v>459</c:v>
                </c:pt>
                <c:pt idx="5">
                  <c:v>464</c:v>
                </c:pt>
                <c:pt idx="6">
                  <c:v>468</c:v>
                </c:pt>
                <c:pt idx="7">
                  <c:v>466</c:v>
                </c:pt>
                <c:pt idx="8">
                  <c:v>463</c:v>
                </c:pt>
                <c:pt idx="9">
                  <c:v>464</c:v>
                </c:pt>
                <c:pt idx="10">
                  <c:v>457</c:v>
                </c:pt>
              </c:numCache>
            </c:numRef>
          </c:val>
        </c:ser>
        <c:dLbls>
          <c:showVal val="1"/>
        </c:dLbls>
        <c:marker val="1"/>
        <c:axId val="146105088"/>
        <c:axId val="146106624"/>
      </c:lineChart>
      <c:catAx>
        <c:axId val="146105088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46106624"/>
        <c:crosses val="autoZero"/>
        <c:auto val="1"/>
        <c:lblAlgn val="ctr"/>
        <c:lblOffset val="100"/>
        <c:tickLblSkip val="1"/>
        <c:tickMarkSkip val="1"/>
      </c:catAx>
      <c:valAx>
        <c:axId val="146106624"/>
        <c:scaling>
          <c:orientation val="minMax"/>
          <c:max val="520"/>
          <c:min val="430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&quot;$&quot;#,##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46105088"/>
        <c:crosses val="autoZero"/>
        <c:crossBetween val="between"/>
        <c:majorUnit val="30"/>
      </c:valAx>
      <c:spPr>
        <a:solidFill>
          <a:srgbClr val="FFFFD9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34828539853570939"/>
          <c:y val="0.83102482879295259"/>
          <c:w val="0.3667550766680483"/>
          <c:h val="9.298217033215669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50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600" b="1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4" r="0.750000000000004" t="1" header="0.5" footer="0.5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layout>
        <c:manualLayout>
          <c:xMode val="edge"/>
          <c:yMode val="edge"/>
          <c:x val="0.43907561020113128"/>
          <c:y val="3.7174514259543059E-2"/>
        </c:manualLayout>
      </c:layout>
      <c:spPr>
        <a:noFill/>
        <a:ln w="25400">
          <a:noFill/>
        </a:ln>
      </c:spPr>
      <c:txPr>
        <a:bodyPr/>
        <a:lstStyle/>
        <a:p>
          <a:pPr>
            <a:defRPr sz="6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title>
    <c:plotArea>
      <c:layout>
        <c:manualLayout>
          <c:layoutTarget val="inner"/>
          <c:xMode val="edge"/>
          <c:yMode val="edge"/>
          <c:x val="9.4533338234150208E-2"/>
          <c:y val="0.12912264970437415"/>
          <c:w val="0.86918152654176994"/>
          <c:h val="0.71939761978151362"/>
        </c:manualLayout>
      </c:layout>
      <c:lineChart>
        <c:grouping val="standard"/>
        <c:ser>
          <c:idx val="1"/>
          <c:order val="0"/>
          <c:tx>
            <c:v>Barrel price</c:v>
          </c:tx>
          <c:spPr>
            <a:ln w="25400">
              <a:solidFill>
                <a:srgbClr val="FF00FF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5.6180423505972701E-2"/>
                  <c:y val="-5.4370320943430056E-2"/>
                </c:manualLayout>
              </c:layout>
              <c:dLblPos val="r"/>
              <c:showVal val="1"/>
            </c:dLbl>
            <c:dLbl>
              <c:idx val="1"/>
              <c:layout>
                <c:manualLayout>
                  <c:x val="-4.5915376130573803E-2"/>
                  <c:y val="7.9212761405300855E-2"/>
                </c:manualLayout>
              </c:layout>
              <c:dLblPos val="r"/>
              <c:showVal val="1"/>
            </c:dLbl>
            <c:dLbl>
              <c:idx val="2"/>
              <c:layout>
                <c:manualLayout>
                  <c:x val="-4.8780235346728297E-2"/>
                  <c:y val="6.3847065224863969E-2"/>
                </c:manualLayout>
              </c:layout>
              <c:dLblPos val="r"/>
              <c:showVal val="1"/>
            </c:dLbl>
            <c:dLbl>
              <c:idx val="3"/>
              <c:layout>
                <c:manualLayout>
                  <c:x val="-5.4270744343687338E-2"/>
                  <c:y val="7.5480591788125523E-2"/>
                </c:manualLayout>
              </c:layout>
              <c:dLblPos val="r"/>
              <c:showVal val="1"/>
            </c:dLbl>
            <c:dLbl>
              <c:idx val="4"/>
              <c:layout>
                <c:manualLayout>
                  <c:x val="-6.2387179402706584E-2"/>
                  <c:y val="6.3026625380027027E-2"/>
                </c:manualLayout>
              </c:layout>
              <c:dLblPos val="r"/>
              <c:showVal val="1"/>
            </c:dLbl>
            <c:dLbl>
              <c:idx val="5"/>
              <c:layout>
                <c:manualLayout>
                  <c:x val="-7.050389074298008E-2"/>
                  <c:y val="6.7477905038546573E-2"/>
                </c:manualLayout>
              </c:layout>
              <c:dLblPos val="r"/>
              <c:showVal val="1"/>
            </c:dLbl>
            <c:dLbl>
              <c:idx val="6"/>
              <c:layout>
                <c:manualLayout>
                  <c:x val="-9.4375882174358244E-2"/>
                  <c:y val="2.9869552045522683E-2"/>
                </c:manualLayout>
              </c:layout>
              <c:dLblPos val="r"/>
              <c:showVal val="1"/>
            </c:dLbl>
            <c:dLbl>
              <c:idx val="7"/>
              <c:layout>
                <c:manualLayout>
                  <c:x val="-2.6340461433644786E-2"/>
                  <c:y val="6.8357177387245893E-2"/>
                </c:manualLayout>
              </c:layout>
              <c:dLblPos val="r"/>
              <c:showVal val="1"/>
            </c:dLbl>
            <c:dLbl>
              <c:idx val="8"/>
              <c:layout>
                <c:manualLayout>
                  <c:x val="-6.071615711326174E-2"/>
                  <c:y val="-7.0839846160422895E-2"/>
                </c:manualLayout>
              </c:layout>
              <c:dLblPos val="r"/>
              <c:showVal val="1"/>
            </c:dLbl>
            <c:dLbl>
              <c:idx val="9"/>
              <c:layout>
                <c:manualLayout>
                  <c:x val="-5.3077312081176359E-2"/>
                  <c:y val="-5.8825191711146502E-2"/>
                </c:manualLayout>
              </c:layout>
              <c:dLblPos val="r"/>
              <c:showVal val="1"/>
            </c:dLbl>
            <c:dLbl>
              <c:idx val="10"/>
              <c:layout>
                <c:manualLayout>
                  <c:x val="-3.8735385349558581E-2"/>
                  <c:y val="-0.13236942697599041"/>
                </c:manualLayout>
              </c:layout>
              <c:dLblPos val="r"/>
              <c:showVal val="1"/>
            </c:dLbl>
            <c:numFmt formatCode="\$#,##0.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6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Val val="1"/>
          </c:dLbls>
          <c:cat>
            <c:numRef>
              <c:f>[1]Fuel!$A$11:$A$21</c:f>
              <c:numCache>
                <c:formatCode>0</c:formatCode>
                <c:ptCount val="11"/>
                <c:pt idx="0">
                  <c:v>2</c:v>
                </c:pt>
                <c:pt idx="1">
                  <c:v>3</c:v>
                </c:pt>
                <c:pt idx="2">
                  <c:v>4</c:v>
                </c:pt>
                <c:pt idx="3">
                  <c:v>5</c:v>
                </c:pt>
                <c:pt idx="4">
                  <c:v>6</c:v>
                </c:pt>
                <c:pt idx="5">
                  <c:v>7</c:v>
                </c:pt>
                <c:pt idx="6">
                  <c:v>8</c:v>
                </c:pt>
                <c:pt idx="7">
                  <c:v>9</c:v>
                </c:pt>
                <c:pt idx="8">
                  <c:v>10</c:v>
                </c:pt>
                <c:pt idx="9">
                  <c:v>11</c:v>
                </c:pt>
                <c:pt idx="10">
                  <c:v>12</c:v>
                </c:pt>
              </c:numCache>
            </c:numRef>
          </c:cat>
          <c:val>
            <c:numRef>
              <c:f>[1]Fuel!$C$11:$C$21</c:f>
              <c:numCache>
                <c:formatCode>"$"#,##0.00</c:formatCode>
                <c:ptCount val="11"/>
                <c:pt idx="0">
                  <c:v>78.31</c:v>
                </c:pt>
                <c:pt idx="1">
                  <c:v>76.319999999999993</c:v>
                </c:pt>
                <c:pt idx="2">
                  <c:v>72.239999999999995</c:v>
                </c:pt>
                <c:pt idx="3">
                  <c:v>75.92</c:v>
                </c:pt>
                <c:pt idx="4">
                  <c:v>72.540000000000006</c:v>
                </c:pt>
                <c:pt idx="5">
                  <c:v>76.27</c:v>
                </c:pt>
                <c:pt idx="6">
                  <c:v>78.09</c:v>
                </c:pt>
                <c:pt idx="7">
                  <c:v>79.25</c:v>
                </c:pt>
                <c:pt idx="8">
                  <c:v>80.48</c:v>
                </c:pt>
                <c:pt idx="9">
                  <c:v>81.459999999999994</c:v>
                </c:pt>
                <c:pt idx="10">
                  <c:v>79.62</c:v>
                </c:pt>
              </c:numCache>
            </c:numRef>
          </c:val>
        </c:ser>
        <c:dLbls>
          <c:showVal val="1"/>
        </c:dLbls>
        <c:marker val="1"/>
        <c:axId val="146139392"/>
        <c:axId val="146829312"/>
      </c:lineChart>
      <c:catAx>
        <c:axId val="146139392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46829312"/>
        <c:crosses val="autoZero"/>
        <c:auto val="1"/>
        <c:lblAlgn val="ctr"/>
        <c:lblOffset val="100"/>
        <c:tickLblSkip val="1"/>
        <c:tickMarkSkip val="1"/>
      </c:catAx>
      <c:valAx>
        <c:axId val="146829312"/>
        <c:scaling>
          <c:orientation val="minMax"/>
          <c:max val="85"/>
          <c:min val="65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\$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46139392"/>
        <c:crosses val="autoZero"/>
        <c:crossBetween val="between"/>
        <c:majorUnit val="5"/>
        <c:minorUnit val="3"/>
      </c:valAx>
      <c:spPr>
        <a:solidFill>
          <a:srgbClr val="FFFFD9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600" b="1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4" r="0.750000000000004" t="1" header="0.5" footer="0.5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FAX</a:t>
            </a:r>
          </a:p>
        </c:rich>
      </c:tx>
      <c:layout>
        <c:manualLayout>
          <c:xMode val="edge"/>
          <c:yMode val="edge"/>
          <c:x val="0.45977097307281112"/>
          <c:y val="4.9689246859409793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1285688760686306"/>
          <c:y val="0.19630602524573618"/>
          <c:w val="0.8381701728320341"/>
          <c:h val="0.67304922941395884"/>
        </c:manualLayout>
      </c:layout>
      <c:barChart>
        <c:barDir val="col"/>
        <c:grouping val="clustered"/>
        <c:ser>
          <c:idx val="0"/>
          <c:order val="0"/>
          <c:tx>
            <c:v>allocation</c:v>
          </c:tx>
          <c:spPr>
            <a:gradFill rotWithShape="0">
              <a:gsLst>
                <a:gs pos="0">
                  <a:srgbClr val="000080"/>
                </a:gs>
                <a:gs pos="50000">
                  <a:srgbClr val="9999FF"/>
                </a:gs>
                <a:gs pos="100000">
                  <a:srgbClr val="000080"/>
                </a:gs>
              </a:gsLst>
              <a:lin ang="0" scaled="1"/>
            </a:gradFill>
            <a:ln w="12700">
              <a:solidFill>
                <a:srgbClr val="000000"/>
              </a:solidFill>
              <a:prstDash val="solid"/>
            </a:ln>
          </c:spPr>
          <c:dLbls>
            <c:dLbl>
              <c:idx val="2"/>
              <c:layout>
                <c:manualLayout>
                  <c:xMode val="edge"/>
                  <c:yMode val="edge"/>
                  <c:x val="0.60919654198945949"/>
                  <c:y val="0.52795031055900665"/>
                </c:manualLayout>
              </c:layout>
              <c:dLblPos val="outEnd"/>
              <c:showVal val="1"/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6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Val val="1"/>
          </c:dLbls>
          <c:cat>
            <c:strRef>
              <c:f>[1]GSL!$H$15:$I$15</c:f>
              <c:strCache>
                <c:ptCount val="2"/>
                <c:pt idx="0">
                  <c:v>W/B</c:v>
                </c:pt>
                <c:pt idx="1">
                  <c:v>E/B</c:v>
                </c:pt>
              </c:strCache>
            </c:strRef>
          </c:cat>
          <c:val>
            <c:numRef>
              <c:f>[1]GSL!$H$16:$I$16</c:f>
              <c:numCache>
                <c:formatCode>0</c:formatCode>
                <c:ptCount val="2"/>
                <c:pt idx="0">
                  <c:v>1050</c:v>
                </c:pt>
                <c:pt idx="1">
                  <c:v>1050</c:v>
                </c:pt>
              </c:numCache>
            </c:numRef>
          </c:val>
        </c:ser>
        <c:ser>
          <c:idx val="1"/>
          <c:order val="1"/>
          <c:tx>
            <c:v>booking</c:v>
          </c:tx>
          <c:spPr>
            <a:gradFill rotWithShape="0">
              <a:gsLst>
                <a:gs pos="0">
                  <a:srgbClr val="000000"/>
                </a:gs>
                <a:gs pos="50000">
                  <a:srgbClr val="993366"/>
                </a:gs>
                <a:gs pos="100000">
                  <a:srgbClr val="000000"/>
                </a:gs>
              </a:gsLst>
              <a:lin ang="0" scaled="1"/>
            </a:gradFill>
            <a:ln w="12700">
              <a:solidFill>
                <a:srgbClr val="000000"/>
              </a:solidFill>
              <a:prstDash val="solid"/>
            </a:ln>
          </c:spPr>
          <c:dPt>
            <c:idx val="0"/>
            <c:spPr>
              <a:gradFill>
                <a:gsLst>
                  <a:gs pos="0">
                    <a:srgbClr val="FFFF00"/>
                  </a:gs>
                  <a:gs pos="100000">
                    <a:srgbClr val="FFFF00">
                      <a:gamma/>
                      <a:shade val="46275"/>
                      <a:invGamma/>
                    </a:srgbClr>
                  </a:gs>
                </a:gsLst>
                <a:lin ang="5400000" scaled="1"/>
              </a:gra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spPr>
              <a:gradFill rotWithShape="0">
                <a:gsLst>
                  <a:gs pos="0">
                    <a:srgbClr val="000000"/>
                  </a:gs>
                  <a:gs pos="50000">
                    <a:srgbClr val="FF0000"/>
                  </a:gs>
                  <a:gs pos="100000">
                    <a:srgbClr val="000000"/>
                  </a:gs>
                </a:gsLst>
                <a:lin ang="0" scaled="1"/>
              </a:gradFill>
              <a:ln w="12700">
                <a:solidFill>
                  <a:srgbClr val="000000"/>
                </a:solidFill>
                <a:prstDash val="solid"/>
              </a:ln>
            </c:spPr>
          </c:dPt>
          <c:cat>
            <c:strRef>
              <c:f>[1]GSL!$H$15:$I$15</c:f>
              <c:strCache>
                <c:ptCount val="2"/>
                <c:pt idx="0">
                  <c:v>W/B</c:v>
                </c:pt>
                <c:pt idx="1">
                  <c:v>E/B</c:v>
                </c:pt>
              </c:strCache>
            </c:strRef>
          </c:cat>
          <c:val>
            <c:numRef>
              <c:f>[1]GSL!$H$17:$I$17</c:f>
              <c:numCache>
                <c:formatCode>0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val>
        </c:ser>
        <c:gapWidth val="160"/>
        <c:axId val="146863232"/>
        <c:axId val="146864768"/>
      </c:barChart>
      <c:catAx>
        <c:axId val="146863232"/>
        <c:scaling>
          <c:orientation val="minMax"/>
        </c:scaling>
        <c:axPos val="b"/>
        <c:minorGridlines>
          <c:spPr>
            <a:ln w="3175">
              <a:solidFill>
                <a:srgbClr val="000000"/>
              </a:solidFill>
              <a:prstDash val="solid"/>
            </a:ln>
          </c:spPr>
        </c:min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46864768"/>
        <c:crosses val="autoZero"/>
        <c:auto val="1"/>
        <c:lblAlgn val="ctr"/>
        <c:lblOffset val="100"/>
        <c:tickLblSkip val="1"/>
        <c:tickMarkSkip val="2"/>
      </c:catAx>
      <c:valAx>
        <c:axId val="146864768"/>
        <c:scaling>
          <c:orientation val="minMax"/>
          <c:max val="1500"/>
          <c:min val="0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6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Teus</a:t>
                </a:r>
              </a:p>
            </c:rich>
          </c:tx>
          <c:layout>
            <c:manualLayout>
              <c:xMode val="edge"/>
              <c:yMode val="edge"/>
              <c:x val="8.2375554907488407E-2"/>
              <c:y val="4.9689246859409793E-2"/>
            </c:manualLayout>
          </c:layout>
          <c:spPr>
            <a:noFill/>
            <a:ln w="25400">
              <a:noFill/>
            </a:ln>
          </c:spPr>
        </c:title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46863232"/>
        <c:crosses val="autoZero"/>
        <c:crossBetween val="between"/>
        <c:majorUnit val="300"/>
      </c:valAx>
      <c:spPr>
        <a:solidFill>
          <a:srgbClr val="FFFFD9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600" b="1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4" r="0.750000000000004" t="1" header="0.5" footer="0.5"/>
    <c:pageSetup orientation="portrait"/>
  </c:printSettings>
  <c:userShapes r:id="rId1"/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ZCS A4E</a:t>
            </a:r>
          </a:p>
        </c:rich>
      </c:tx>
      <c:layout>
        <c:manualLayout>
          <c:xMode val="edge"/>
          <c:yMode val="edge"/>
          <c:x val="0.46290309455998851"/>
          <c:y val="5.2980195657361014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16717325227963517"/>
          <c:y val="0.26515347681016815"/>
          <c:w val="0.78723404255319773"/>
          <c:h val="0.55303439448977965"/>
        </c:manualLayout>
      </c:layout>
      <c:lineChart>
        <c:grouping val="standard"/>
        <c:ser>
          <c:idx val="0"/>
          <c:order val="0"/>
          <c:tx>
            <c:v>ZCS</c:v>
          </c:tx>
          <c:spPr>
            <a:ln w="254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6.0790273556231574E-2"/>
                  <c:y val="9.0909090909091064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/>
                  </a:pPr>
                  <a:endParaRPr lang="en-US"/>
                </a:p>
              </c:txPr>
              <c:dLblPos val="r"/>
              <c:showVal val="1"/>
            </c:dLbl>
            <c:dLbl>
              <c:idx val="1"/>
              <c:layout>
                <c:manualLayout>
                  <c:x val="-7.29483282674772E-2"/>
                  <c:y val="-8.080808080808077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/>
                  </a:pPr>
                  <a:endParaRPr lang="en-US"/>
                </a:p>
              </c:txPr>
              <c:dLblPos val="r"/>
              <c:showVal val="1"/>
            </c:dLbl>
            <c:dLbl>
              <c:idx val="2"/>
              <c:layout>
                <c:manualLayout>
                  <c:x val="-8.9159067882472923E-2"/>
                  <c:y val="0.10100930565497485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/>
                  </a:pPr>
                  <a:endParaRPr lang="en-US"/>
                </a:p>
              </c:txPr>
              <c:dLblPos val="r"/>
              <c:showVal val="1"/>
            </c:dLbl>
            <c:dLbl>
              <c:idx val="3"/>
              <c:layout>
                <c:manualLayout>
                  <c:x val="-7.7001013171225943E-2"/>
                  <c:y val="-0.13152942405935858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/>
                  </a:pPr>
                  <a:endParaRPr lang="en-US"/>
                </a:p>
              </c:txPr>
              <c:dLblPos val="r"/>
              <c:showVal val="1"/>
            </c:dLbl>
            <c:dLbl>
              <c:idx val="4"/>
              <c:layout>
                <c:manualLayout>
                  <c:x val="-5.2684903748733539E-2"/>
                  <c:y val="0.15238129690144048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/>
                  </a:pPr>
                  <a:endParaRPr lang="en-US"/>
                </a:p>
              </c:txPr>
              <c:dLblPos val="r"/>
              <c:showVal val="1"/>
            </c:dLbl>
            <c:dLbl>
              <c:idx val="5"/>
              <c:layout>
                <c:manualLayout>
                  <c:x val="-7.7001013171225874E-2"/>
                  <c:y val="-8.080808080808084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/>
                  </a:pPr>
                  <a:endParaRPr lang="en-US"/>
                </a:p>
              </c:txPr>
              <c:dLblPos val="r"/>
              <c:showVal val="1"/>
            </c:dLbl>
            <c:dLbl>
              <c:idx val="6"/>
              <c:layout>
                <c:manualLayout>
                  <c:x val="-6.0790273556231136E-2"/>
                  <c:y val="0.16269911130940179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/>
                  </a:pPr>
                  <a:endParaRPr lang="en-US"/>
                </a:p>
              </c:txPr>
              <c:dLblPos val="r"/>
              <c:showVal val="1"/>
            </c:dLbl>
            <c:dLbl>
              <c:idx val="7"/>
              <c:layout>
                <c:manualLayout>
                  <c:x val="-6.4842958459979783E-2"/>
                  <c:y val="-0.11143561113053824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/>
                  </a:pPr>
                  <a:endParaRPr lang="en-US"/>
                </a:p>
              </c:txPr>
              <c:dLblPos val="r"/>
              <c:showVal val="1"/>
            </c:dLbl>
            <c:dLbl>
              <c:idx val="8"/>
              <c:layout>
                <c:manualLayout>
                  <c:x val="-6.4842958459979783E-2"/>
                  <c:y val="8.0700019695088027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/>
                  </a:pPr>
                  <a:endParaRPr lang="en-US"/>
                </a:p>
              </c:txPr>
              <c:dLblPos val="r"/>
              <c:showVal val="1"/>
            </c:dLbl>
            <c:dLbl>
              <c:idx val="9"/>
              <c:layout>
                <c:manualLayout>
                  <c:x val="-1.6210739614994949E-2"/>
                  <c:y val="-6.060606060606062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/>
                  </a:pPr>
                  <a:endParaRPr lang="en-US"/>
                </a:p>
              </c:txPr>
              <c:dLblPos val="r"/>
              <c:showVal val="1"/>
            </c:dLbl>
            <c:spPr>
              <a:noFill/>
              <a:ln w="25400">
                <a:noFill/>
              </a:ln>
            </c:spPr>
            <c:showVal val="1"/>
          </c:dLbls>
          <c:cat>
            <c:numRef>
              <c:f>'[1]Freight follow up A4E'!$E$227:$E$237</c:f>
              <c:numCache>
                <c:formatCode>_(* #,##0_);_(* \(#,##0\);_(* "-"??_);_(@_)</c:formatCode>
                <c:ptCount val="11"/>
                <c:pt idx="0">
                  <c:v>2</c:v>
                </c:pt>
                <c:pt idx="1">
                  <c:v>3</c:v>
                </c:pt>
                <c:pt idx="2">
                  <c:v>4</c:v>
                </c:pt>
                <c:pt idx="3">
                  <c:v>5</c:v>
                </c:pt>
                <c:pt idx="4">
                  <c:v>6</c:v>
                </c:pt>
                <c:pt idx="5">
                  <c:v>7</c:v>
                </c:pt>
                <c:pt idx="6">
                  <c:v>8</c:v>
                </c:pt>
                <c:pt idx="7">
                  <c:v>9</c:v>
                </c:pt>
                <c:pt idx="8">
                  <c:v>10</c:v>
                </c:pt>
                <c:pt idx="9">
                  <c:v>11</c:v>
                </c:pt>
                <c:pt idx="10">
                  <c:v>12</c:v>
                </c:pt>
              </c:numCache>
            </c:numRef>
          </c:cat>
          <c:val>
            <c:numRef>
              <c:f>'[1]Freight follow up A4E'!$A$227:$A$237</c:f>
              <c:numCache>
                <c:formatCode>_(* #,##0_);_(* \(#,##0\);_(* "-"??_);_(@_)</c:formatCode>
                <c:ptCount val="11"/>
                <c:pt idx="0">
                  <c:v>1705</c:v>
                </c:pt>
                <c:pt idx="1">
                  <c:v>1586</c:v>
                </c:pt>
                <c:pt idx="2">
                  <c:v>1803</c:v>
                </c:pt>
                <c:pt idx="3">
                  <c:v>1767</c:v>
                </c:pt>
                <c:pt idx="4">
                  <c:v>1769</c:v>
                </c:pt>
                <c:pt idx="5">
                  <c:v>2071</c:v>
                </c:pt>
                <c:pt idx="6">
                  <c:v>1905</c:v>
                </c:pt>
                <c:pt idx="7">
                  <c:v>1966</c:v>
                </c:pt>
                <c:pt idx="8">
                  <c:v>1927</c:v>
                </c:pt>
                <c:pt idx="9">
                  <c:v>1897</c:v>
                </c:pt>
              </c:numCache>
            </c:numRef>
          </c:val>
        </c:ser>
        <c:dLbls>
          <c:showVal val="1"/>
        </c:dLbls>
        <c:marker val="1"/>
        <c:axId val="147766272"/>
        <c:axId val="155259648"/>
      </c:lineChart>
      <c:catAx>
        <c:axId val="147766272"/>
        <c:scaling>
          <c:orientation val="minMax"/>
        </c:scaling>
        <c:axPos val="b"/>
        <c:numFmt formatCode="_(* #,##0_);_(* \(#,##0\);_(* &quot;-&quot;??_);_(@_)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55259648"/>
        <c:crosses val="autoZero"/>
        <c:auto val="1"/>
        <c:lblAlgn val="ctr"/>
        <c:lblOffset val="100"/>
        <c:tickLblSkip val="1"/>
        <c:tickMarkSkip val="1"/>
      </c:catAx>
      <c:valAx>
        <c:axId val="155259648"/>
        <c:scaling>
          <c:orientation val="minMax"/>
          <c:max val="2100"/>
          <c:min val="1400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_(* #,##0_);_(* \(#,##0\);_(* &quot;-&quot;??_);_(@_)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47766272"/>
        <c:crosses val="autoZero"/>
        <c:crossBetween val="between"/>
        <c:majorUnit val="150"/>
      </c:valAx>
      <c:spPr>
        <a:solidFill>
          <a:srgbClr val="FFFFD9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600" b="1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488" r="0.75000000000000488" t="1" header="0.5" footer="0.5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NWX A4E</a:t>
            </a:r>
          </a:p>
        </c:rich>
      </c:tx>
      <c:layout>
        <c:manualLayout>
          <c:xMode val="edge"/>
          <c:yMode val="edge"/>
          <c:x val="0.45681319246858826"/>
          <c:y val="4.5976220185591589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14690170360004734"/>
          <c:y val="0.17334871934111684"/>
          <c:w val="0.82627289625932054"/>
          <c:h val="0.55417956376142641"/>
        </c:manualLayout>
      </c:layout>
      <c:lineChart>
        <c:grouping val="standard"/>
        <c:ser>
          <c:idx val="0"/>
          <c:order val="0"/>
          <c:tx>
            <c:v>NWX</c:v>
          </c:tx>
          <c:spPr>
            <a:ln w="25400">
              <a:solidFill>
                <a:srgbClr val="000080"/>
              </a:solidFill>
              <a:prstDash val="solid"/>
            </a:ln>
          </c:spPr>
          <c:marker>
            <c:symbol val="diamond"/>
            <c:size val="4"/>
            <c:spPr>
              <a:solidFill>
                <a:srgbClr val="FF0000"/>
              </a:solidFill>
              <a:ln w="9525">
                <a:noFill/>
              </a:ln>
            </c:spPr>
          </c:marker>
          <c:dLbls>
            <c:dLbl>
              <c:idx val="0"/>
              <c:layout>
                <c:manualLayout>
                  <c:x val="-6.6911843734666701E-2"/>
                  <c:y val="-0.12092691116313213"/>
                </c:manualLayout>
              </c:layout>
              <c:dLblPos val="r"/>
              <c:showVal val="1"/>
            </c:dLbl>
            <c:dLbl>
              <c:idx val="1"/>
              <c:layout>
                <c:manualLayout>
                  <c:x val="-6.7260138476755688E-2"/>
                  <c:y val="8.4084084084084146E-2"/>
                </c:manualLayout>
              </c:layout>
              <c:dLblPos val="r"/>
              <c:showVal val="1"/>
            </c:dLbl>
            <c:dLbl>
              <c:idx val="2"/>
              <c:layout>
                <c:manualLayout>
                  <c:x val="-8.5230340272747868E-2"/>
                  <c:y val="-0.11150173795843132"/>
                </c:manualLayout>
              </c:layout>
              <c:dLblPos val="r"/>
              <c:showVal val="1"/>
            </c:dLbl>
            <c:dLbl>
              <c:idx val="3"/>
              <c:layout>
                <c:manualLayout>
                  <c:x val="-5.5390702274975293E-2"/>
                  <c:y val="8.4084084084084146E-2"/>
                </c:manualLayout>
              </c:layout>
              <c:dLblPos val="r"/>
              <c:showVal val="1"/>
            </c:dLbl>
            <c:dLbl>
              <c:idx val="4"/>
              <c:layout>
                <c:manualLayout>
                  <c:x val="-8.4826161435703068E-2"/>
                  <c:y val="-0.10823974871993486"/>
                </c:manualLayout>
              </c:layout>
              <c:dLblPos val="r"/>
              <c:showVal val="1"/>
            </c:dLbl>
            <c:dLbl>
              <c:idx val="5"/>
              <c:layout>
                <c:manualLayout>
                  <c:x val="-6.7069791350265515E-2"/>
                  <c:y val="7.3569317348844906E-2"/>
                </c:manualLayout>
              </c:layout>
              <c:dLblPos val="r"/>
              <c:showVal val="1"/>
            </c:dLbl>
            <c:dLbl>
              <c:idx val="6"/>
              <c:layout>
                <c:manualLayout>
                  <c:x val="-8.0295257210495713E-2"/>
                  <c:y val="-0.11713686062466236"/>
                </c:manualLayout>
              </c:layout>
              <c:dLblPos val="r"/>
              <c:showVal val="1"/>
            </c:dLbl>
            <c:dLbl>
              <c:idx val="7"/>
              <c:layout>
                <c:manualLayout>
                  <c:x val="-5.8567412011184074E-2"/>
                  <c:y val="5.0770140218958967E-2"/>
                </c:manualLayout>
              </c:layout>
              <c:dLblPos val="r"/>
              <c:showVal val="1"/>
            </c:dLbl>
            <c:dLbl>
              <c:idx val="8"/>
              <c:layout>
                <c:manualLayout>
                  <c:x val="-6.9237227699478834E-2"/>
                  <c:y val="-9.3050117369208665E-2"/>
                </c:manualLayout>
              </c:layout>
              <c:dLblPos val="r"/>
              <c:showVal val="1"/>
            </c:dLbl>
            <c:dLbl>
              <c:idx val="9"/>
              <c:layout>
                <c:manualLayout>
                  <c:x val="-2.4403714241602151E-2"/>
                  <c:y val="-3.6036036036036036E-2"/>
                </c:manualLayout>
              </c:layout>
              <c:dLblPos val="r"/>
              <c:showVal val="1"/>
            </c:dLbl>
            <c:dLbl>
              <c:idx val="10"/>
              <c:layout>
                <c:manualLayout>
                  <c:x val="-2.7695351137487636E-2"/>
                  <c:y val="-9.6096096096097192E-2"/>
                </c:manualLayout>
              </c:layout>
              <c:dLblPos val="r"/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6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Val val="1"/>
          </c:dLbls>
          <c:cat>
            <c:numRef>
              <c:f>'[1]Freight follow up A4E'!$E$227:$E$237</c:f>
              <c:numCache>
                <c:formatCode>_(* #,##0_);_(* \(#,##0\);_(* "-"??_);_(@_)</c:formatCode>
                <c:ptCount val="11"/>
                <c:pt idx="0">
                  <c:v>2</c:v>
                </c:pt>
                <c:pt idx="1">
                  <c:v>3</c:v>
                </c:pt>
                <c:pt idx="2">
                  <c:v>4</c:v>
                </c:pt>
                <c:pt idx="3">
                  <c:v>5</c:v>
                </c:pt>
                <c:pt idx="4">
                  <c:v>6</c:v>
                </c:pt>
                <c:pt idx="5">
                  <c:v>7</c:v>
                </c:pt>
                <c:pt idx="6">
                  <c:v>8</c:v>
                </c:pt>
                <c:pt idx="7">
                  <c:v>9</c:v>
                </c:pt>
                <c:pt idx="8">
                  <c:v>10</c:v>
                </c:pt>
                <c:pt idx="9">
                  <c:v>11</c:v>
                </c:pt>
                <c:pt idx="10">
                  <c:v>12</c:v>
                </c:pt>
              </c:numCache>
            </c:numRef>
          </c:cat>
          <c:val>
            <c:numRef>
              <c:f>'[1]Freight follow up A4E'!$C$227:$C$237</c:f>
              <c:numCache>
                <c:formatCode>_(* #,##0_);_(* \(#,##0\);_(* "-"??_);_(@_)</c:formatCode>
                <c:ptCount val="11"/>
                <c:pt idx="0">
                  <c:v>1482</c:v>
                </c:pt>
                <c:pt idx="1">
                  <c:v>1561</c:v>
                </c:pt>
                <c:pt idx="2">
                  <c:v>1670</c:v>
                </c:pt>
                <c:pt idx="3">
                  <c:v>1691</c:v>
                </c:pt>
                <c:pt idx="4">
                  <c:v>1701</c:v>
                </c:pt>
                <c:pt idx="5">
                  <c:v>1824</c:v>
                </c:pt>
                <c:pt idx="6">
                  <c:v>1831</c:v>
                </c:pt>
                <c:pt idx="7">
                  <c:v>1872</c:v>
                </c:pt>
                <c:pt idx="8">
                  <c:v>1777</c:v>
                </c:pt>
                <c:pt idx="9">
                  <c:v>1741</c:v>
                </c:pt>
              </c:numCache>
            </c:numRef>
          </c:val>
        </c:ser>
        <c:marker val="1"/>
        <c:axId val="155287936"/>
        <c:axId val="155289472"/>
      </c:lineChart>
      <c:catAx>
        <c:axId val="155287936"/>
        <c:scaling>
          <c:orientation val="minMax"/>
        </c:scaling>
        <c:axPos val="b"/>
        <c:numFmt formatCode="_(* #,##0_);_(* \(#,##0\);_(* &quot;-&quot;??_);_(@_)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55289472"/>
        <c:crosses val="autoZero"/>
        <c:auto val="1"/>
        <c:lblAlgn val="ctr"/>
        <c:lblOffset val="100"/>
        <c:tickLblSkip val="1"/>
        <c:tickMarkSkip val="1"/>
      </c:catAx>
      <c:valAx>
        <c:axId val="155289472"/>
        <c:scaling>
          <c:orientation val="minMax"/>
          <c:max val="2000"/>
          <c:min val="1200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_(* #,##0_);_(* \(#,##0\);_(* &quot;-&quot;??_);_(@_)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55287936"/>
        <c:crosses val="autoZero"/>
        <c:crossBetween val="between"/>
        <c:majorUnit val="150"/>
      </c:valAx>
      <c:spPr>
        <a:solidFill>
          <a:srgbClr val="FFFFD9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600" b="1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488" r="0.75000000000000488" t="1" header="0.5" footer="0.5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/>
          <a:lstStyle/>
          <a:p>
            <a:pPr>
              <a:defRPr/>
            </a:pPr>
            <a:r>
              <a:rPr lang="en-US"/>
              <a:t>PNX A4E</a:t>
            </a:r>
          </a:p>
        </c:rich>
      </c:tx>
      <c:layout>
        <c:manualLayout>
          <c:xMode val="edge"/>
          <c:yMode val="edge"/>
          <c:x val="0.46290324328927968"/>
          <c:y val="4.6242814689486086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18895348837209605"/>
          <c:y val="0.28431644757628288"/>
          <c:w val="0.76744186046512375"/>
          <c:h val="0.48039675624958317"/>
        </c:manualLayout>
      </c:layout>
      <c:lineChart>
        <c:grouping val="standard"/>
        <c:ser>
          <c:idx val="0"/>
          <c:order val="0"/>
          <c:tx>
            <c:v>PNX</c:v>
          </c:tx>
          <c:spPr>
            <a:ln w="25400">
              <a:solidFill>
                <a:srgbClr val="000080"/>
              </a:solidFill>
              <a:prstDash val="solid"/>
            </a:ln>
          </c:spPr>
          <c:marker>
            <c:symbol val="diamond"/>
            <c:size val="4"/>
            <c:spPr>
              <a:solidFill>
                <a:srgbClr val="FF0000"/>
              </a:solidFill>
              <a:ln w="9525">
                <a:noFill/>
              </a:ln>
            </c:spPr>
          </c:marker>
          <c:dLbls>
            <c:dLbl>
              <c:idx val="0"/>
              <c:layout>
                <c:manualLayout>
                  <c:x val="-5.8812453235948997E-2"/>
                  <c:y val="9.411856575779344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/>
                  </a:pPr>
                  <a:endParaRPr lang="en-US"/>
                </a:p>
              </c:txPr>
              <c:dLblPos val="r"/>
              <c:showVal val="1"/>
            </c:dLbl>
            <c:dLbl>
              <c:idx val="1"/>
              <c:layout>
                <c:manualLayout>
                  <c:x val="-6.2930167334783571E-2"/>
                  <c:y val="-8.815426997245302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/>
                  </a:pPr>
                  <a:endParaRPr lang="en-US"/>
                </a:p>
              </c:txPr>
              <c:dLblPos val="r"/>
              <c:showVal val="1"/>
            </c:dLbl>
            <c:dLbl>
              <c:idx val="2"/>
              <c:layout>
                <c:manualLayout>
                  <c:x val="-6.4919033154783909E-2"/>
                  <c:y val="6.732175007049738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/>
                  </a:pPr>
                  <a:endParaRPr lang="en-US"/>
                </a:p>
              </c:txPr>
              <c:dLblPos val="r"/>
              <c:showVal val="1"/>
            </c:dLbl>
            <c:dLbl>
              <c:idx val="3"/>
              <c:layout>
                <c:manualLayout>
                  <c:x val="-6.2930167334783529E-2"/>
                  <c:y val="-6.611570247933885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/>
                  </a:pPr>
                  <a:endParaRPr lang="en-US"/>
                </a:p>
              </c:txPr>
              <c:dLblPos val="r"/>
              <c:showVal val="1"/>
            </c:dLbl>
            <c:dLbl>
              <c:idx val="4"/>
              <c:layout>
                <c:manualLayout>
                  <c:x val="-6.2930167334783529E-2"/>
                  <c:y val="8.815426997245302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/>
                  </a:pPr>
                  <a:endParaRPr lang="en-US"/>
                </a:p>
              </c:txPr>
              <c:dLblPos val="r"/>
              <c:showVal val="1"/>
            </c:dLbl>
            <c:dLbl>
              <c:idx val="5"/>
              <c:layout>
                <c:manualLayout>
                  <c:x val="-7.5494212406657712E-2"/>
                  <c:y val="-8.3930500422984347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/>
                  </a:pPr>
                  <a:endParaRPr lang="en-US"/>
                </a:p>
              </c:txPr>
              <c:dLblPos val="r"/>
              <c:showVal val="1"/>
            </c:dLbl>
            <c:dLbl>
              <c:idx val="6"/>
              <c:layout>
                <c:manualLayout>
                  <c:x val="-5.2119309651109204E-2"/>
                  <c:y val="-7.3043968677468957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/>
                  </a:pPr>
                  <a:endParaRPr lang="en-US"/>
                </a:p>
              </c:txPr>
              <c:dLblPos val="r"/>
              <c:showVal val="1"/>
            </c:dLbl>
            <c:dLbl>
              <c:idx val="7"/>
              <c:layout>
                <c:manualLayout>
                  <c:x val="-6.2840684737416885E-2"/>
                  <c:y val="9.537538963408470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/>
                  </a:pPr>
                  <a:endParaRPr lang="en-US"/>
                </a:p>
              </c:txPr>
              <c:dLblPos val="r"/>
              <c:showVal val="1"/>
            </c:dLbl>
            <c:dLbl>
              <c:idx val="8"/>
              <c:layout>
                <c:manualLayout>
                  <c:x val="-6.377224970772459E-2"/>
                  <c:y val="-9.3651986968965567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/>
                  </a:pPr>
                  <a:endParaRPr lang="en-US"/>
                </a:p>
              </c:txPr>
              <c:dLblPos val="r"/>
              <c:showVal val="1"/>
            </c:dLbl>
            <c:dLbl>
              <c:idx val="9"/>
              <c:layout>
                <c:manualLayout>
                  <c:x val="-2.8003004049272601E-2"/>
                  <c:y val="-8.190734952100836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/>
                  </a:pPr>
                  <a:endParaRPr lang="en-US"/>
                </a:p>
              </c:txPr>
              <c:dLblPos val="r"/>
              <c:showVal val="1"/>
            </c:dLbl>
            <c:dLbl>
              <c:idx val="10"/>
              <c:layout>
                <c:manualLayout>
                  <c:x val="-2.7321649309965241E-2"/>
                  <c:y val="-7.863152944032283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/>
                  </a:pPr>
                  <a:endParaRPr lang="en-US"/>
                </a:p>
              </c:txPr>
              <c:dLblPos val="r"/>
              <c:showVal val="1"/>
            </c:dLbl>
            <c:spPr>
              <a:noFill/>
              <a:ln w="25400">
                <a:noFill/>
              </a:ln>
            </c:spPr>
            <c:showVal val="1"/>
          </c:dLbls>
          <c:cat>
            <c:numRef>
              <c:f>'[1]Freight follow up A4E'!$E$227:$E$237</c:f>
              <c:numCache>
                <c:formatCode>_(* #,##0_);_(* \(#,##0\);_(* "-"??_);_(@_)</c:formatCode>
                <c:ptCount val="11"/>
                <c:pt idx="0">
                  <c:v>2</c:v>
                </c:pt>
                <c:pt idx="1">
                  <c:v>3</c:v>
                </c:pt>
                <c:pt idx="2">
                  <c:v>4</c:v>
                </c:pt>
                <c:pt idx="3">
                  <c:v>5</c:v>
                </c:pt>
                <c:pt idx="4">
                  <c:v>6</c:v>
                </c:pt>
                <c:pt idx="5">
                  <c:v>7</c:v>
                </c:pt>
                <c:pt idx="6">
                  <c:v>8</c:v>
                </c:pt>
                <c:pt idx="7">
                  <c:v>9</c:v>
                </c:pt>
                <c:pt idx="8">
                  <c:v>10</c:v>
                </c:pt>
                <c:pt idx="9">
                  <c:v>11</c:v>
                </c:pt>
                <c:pt idx="10">
                  <c:v>12</c:v>
                </c:pt>
              </c:numCache>
            </c:numRef>
          </c:cat>
          <c:val>
            <c:numRef>
              <c:f>'[1]Freight follow up A4E'!$B$227:$B$237</c:f>
              <c:numCache>
                <c:formatCode>_(* #,##0_);_(* \(#,##0\);_(* "-"??_);_(@_)</c:formatCode>
                <c:ptCount val="11"/>
                <c:pt idx="0">
                  <c:v>1592</c:v>
                </c:pt>
                <c:pt idx="1">
                  <c:v>1576</c:v>
                </c:pt>
                <c:pt idx="2">
                  <c:v>1728</c:v>
                </c:pt>
                <c:pt idx="3">
                  <c:v>1809</c:v>
                </c:pt>
                <c:pt idx="4">
                  <c:v>1802</c:v>
                </c:pt>
                <c:pt idx="5">
                  <c:v>1763</c:v>
                </c:pt>
                <c:pt idx="6">
                  <c:v>1816</c:v>
                </c:pt>
                <c:pt idx="7">
                  <c:v>1938</c:v>
                </c:pt>
                <c:pt idx="8">
                  <c:v>1819</c:v>
                </c:pt>
                <c:pt idx="9">
                  <c:v>1840</c:v>
                </c:pt>
              </c:numCache>
            </c:numRef>
          </c:val>
        </c:ser>
        <c:marker val="1"/>
        <c:axId val="155350912"/>
        <c:axId val="155352448"/>
      </c:lineChart>
      <c:catAx>
        <c:axId val="155350912"/>
        <c:scaling>
          <c:orientation val="minMax"/>
        </c:scaling>
        <c:axPos val="b"/>
        <c:numFmt formatCode="_(* #,##0_);_(* \(#,##0\);_(* &quot;-&quot;??_);_(@_)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55352448"/>
        <c:crosses val="autoZero"/>
        <c:auto val="1"/>
        <c:lblAlgn val="ctr"/>
        <c:lblOffset val="100"/>
        <c:tickLblSkip val="1"/>
        <c:tickMarkSkip val="1"/>
      </c:catAx>
      <c:valAx>
        <c:axId val="155352448"/>
        <c:scaling>
          <c:orientation val="minMax"/>
          <c:max val="2000"/>
          <c:min val="1400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_(* #,##0_);_(* \(#,##0\);_(* &quot;-&quot;??_);_(@_)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55350912"/>
        <c:crosses val="autoZero"/>
        <c:crossBetween val="between"/>
        <c:majorUnit val="150"/>
      </c:valAx>
      <c:spPr>
        <a:solidFill>
          <a:srgbClr val="FFFFD9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600" b="1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488" r="0.75000000000000488" t="1" header="0.5" footer="0.5"/>
    <c:pageSetup paperSize="9" orientation="landscape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layout>
        <c:manualLayout>
          <c:xMode val="edge"/>
          <c:yMode val="edge"/>
          <c:x val="0.24853883569263027"/>
          <c:y val="0.14285726479312041"/>
        </c:manualLayout>
      </c:layout>
      <c:spPr>
        <a:noFill/>
        <a:ln w="25400">
          <a:noFill/>
        </a:ln>
      </c:spPr>
      <c:txPr>
        <a:bodyPr/>
        <a:lstStyle/>
        <a:p>
          <a:pPr>
            <a:defRPr sz="6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title>
    <c:plotArea>
      <c:layout>
        <c:manualLayout>
          <c:layoutTarget val="inner"/>
          <c:xMode val="edge"/>
          <c:yMode val="edge"/>
          <c:x val="0.16081917266074064"/>
          <c:y val="0.319327731092442"/>
          <c:w val="0.79239992347383637"/>
          <c:h val="0.52100840336134469"/>
        </c:manualLayout>
      </c:layout>
      <c:lineChart>
        <c:grouping val="standard"/>
        <c:ser>
          <c:idx val="0"/>
          <c:order val="0"/>
          <c:tx>
            <c:v>SCE A4E</c:v>
          </c:tx>
          <c:spPr>
            <a:ln w="254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2.7439144775845289E-2"/>
                  <c:y val="7.1428797904822913E-2"/>
                </c:manualLayout>
              </c:layout>
              <c:dLblPos val="r"/>
              <c:showVal val="1"/>
            </c:dLbl>
            <c:dLbl>
              <c:idx val="1"/>
              <c:layout>
                <c:manualLayout>
                  <c:x val="-5.3473253502112426E-2"/>
                  <c:y val="-9.0391054059418996E-2"/>
                </c:manualLayout>
              </c:layout>
              <c:dLblPos val="r"/>
              <c:showVal val="1"/>
            </c:dLbl>
            <c:dLbl>
              <c:idx val="2"/>
              <c:layout>
                <c:manualLayout>
                  <c:x val="-3.7572716613157496E-2"/>
                  <c:y val="9.4784429376565726E-2"/>
                </c:manualLayout>
              </c:layout>
              <c:dLblPos val="r"/>
              <c:showVal val="1"/>
            </c:dLbl>
            <c:dLbl>
              <c:idx val="3"/>
              <c:layout>
                <c:manualLayout>
                  <c:x val="-3.0523261138054897E-2"/>
                  <c:y val="-7.4480136321717974E-2"/>
                </c:manualLayout>
              </c:layout>
              <c:dLblPos val="r"/>
              <c:showVal val="1"/>
            </c:dLbl>
            <c:dLbl>
              <c:idx val="4"/>
              <c:layout>
                <c:manualLayout>
                  <c:x val="-2.9935846301552296E-2"/>
                  <c:y val="0.10993606575637128"/>
                </c:manualLayout>
              </c:layout>
              <c:dLblPos val="r"/>
              <c:showVal val="1"/>
            </c:dLbl>
            <c:dLbl>
              <c:idx val="5"/>
              <c:layout>
                <c:manualLayout>
                  <c:x val="-6.0525993328643932E-2"/>
                  <c:y val="-0.12108162950219457"/>
                </c:manualLayout>
              </c:layout>
              <c:dLblPos val="r"/>
              <c:showVal val="1"/>
            </c:dLbl>
            <c:dLbl>
              <c:idx val="6"/>
              <c:layout>
                <c:manualLayout>
                  <c:x val="-6.2542514595647913E-2"/>
                  <c:y val="9.2151885619560711E-2"/>
                </c:manualLayout>
              </c:layout>
              <c:dLblPos val="r"/>
              <c:showVal val="1"/>
            </c:dLbl>
            <c:dLbl>
              <c:idx val="7"/>
              <c:layout>
                <c:manualLayout>
                  <c:x val="-8.380221924708979E-2"/>
                  <c:y val="-0.10997772337281372"/>
                </c:manualLayout>
              </c:layout>
              <c:dLblPos val="r"/>
              <c:showVal val="1"/>
            </c:dLbl>
            <c:dLbl>
              <c:idx val="8"/>
              <c:layout>
                <c:manualLayout>
                  <c:x val="-5.6655688122087225E-2"/>
                  <c:y val="0.11200528387898906"/>
                </c:manualLayout>
              </c:layout>
              <c:dLblPos val="r"/>
              <c:showVal val="1"/>
            </c:dLbl>
            <c:dLbl>
              <c:idx val="9"/>
              <c:layout>
                <c:manualLayout>
                  <c:x val="-2.1504278724162308E-2"/>
                  <c:y val="-9.169343141317858E-2"/>
                </c:manualLayout>
              </c:layout>
              <c:dLblPos val="r"/>
              <c:showVal val="1"/>
            </c:dLbl>
            <c:dLbl>
              <c:idx val="10"/>
              <c:layout>
                <c:manualLayout>
                  <c:x val="-4.7724823870700414E-2"/>
                  <c:y val="7.3394115209283101E-2"/>
                </c:manualLayout>
              </c:layout>
              <c:dLblPos val="r"/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6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Val val="1"/>
          </c:dLbls>
          <c:cat>
            <c:numRef>
              <c:f>'[1]Freight follow up A4E'!$E$227:$E$237</c:f>
              <c:numCache>
                <c:formatCode>_(* #,##0_);_(* \(#,##0\);_(* "-"??_);_(@_)</c:formatCode>
                <c:ptCount val="11"/>
                <c:pt idx="0">
                  <c:v>2</c:v>
                </c:pt>
                <c:pt idx="1">
                  <c:v>3</c:v>
                </c:pt>
                <c:pt idx="2">
                  <c:v>4</c:v>
                </c:pt>
                <c:pt idx="3">
                  <c:v>5</c:v>
                </c:pt>
                <c:pt idx="4">
                  <c:v>6</c:v>
                </c:pt>
                <c:pt idx="5">
                  <c:v>7</c:v>
                </c:pt>
                <c:pt idx="6">
                  <c:v>8</c:v>
                </c:pt>
                <c:pt idx="7">
                  <c:v>9</c:v>
                </c:pt>
                <c:pt idx="8">
                  <c:v>10</c:v>
                </c:pt>
                <c:pt idx="9">
                  <c:v>11</c:v>
                </c:pt>
                <c:pt idx="10">
                  <c:v>12</c:v>
                </c:pt>
              </c:numCache>
            </c:numRef>
          </c:cat>
          <c:val>
            <c:numRef>
              <c:f>'[1]Freight follow up A4E'!$D$227:$D$237</c:f>
              <c:numCache>
                <c:formatCode>_(* #,##0_);_(* \(#,##0\);_(* "-"??_);_(@_)</c:formatCode>
                <c:ptCount val="11"/>
                <c:pt idx="0">
                  <c:v>1495</c:v>
                </c:pt>
                <c:pt idx="1">
                  <c:v>1529</c:v>
                </c:pt>
                <c:pt idx="2">
                  <c:v>1696</c:v>
                </c:pt>
                <c:pt idx="3">
                  <c:v>1651</c:v>
                </c:pt>
                <c:pt idx="4">
                  <c:v>1681</c:v>
                </c:pt>
                <c:pt idx="5">
                  <c:v>1827</c:v>
                </c:pt>
                <c:pt idx="6">
                  <c:v>1970</c:v>
                </c:pt>
                <c:pt idx="7">
                  <c:v>1880</c:v>
                </c:pt>
                <c:pt idx="8">
                  <c:v>1730</c:v>
                </c:pt>
              </c:numCache>
            </c:numRef>
          </c:val>
        </c:ser>
        <c:dLbls>
          <c:showVal val="1"/>
        </c:dLbls>
        <c:marker val="1"/>
        <c:axId val="155454464"/>
        <c:axId val="155460352"/>
      </c:lineChart>
      <c:catAx>
        <c:axId val="155454464"/>
        <c:scaling>
          <c:orientation val="minMax"/>
        </c:scaling>
        <c:axPos val="b"/>
        <c:numFmt formatCode="_(* #,##0_);_(* \(#,##0\);_(* &quot;-&quot;??_);_(@_)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55460352"/>
        <c:crosses val="autoZero"/>
        <c:auto val="1"/>
        <c:lblAlgn val="ctr"/>
        <c:lblOffset val="100"/>
        <c:tickLblSkip val="1"/>
        <c:tickMarkSkip val="1"/>
      </c:catAx>
      <c:valAx>
        <c:axId val="155460352"/>
        <c:scaling>
          <c:orientation val="minMax"/>
          <c:max val="2000"/>
          <c:min val="1300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_(* #,##0_);_(* \(#,##0\);_(* &quot;-&quot;??_);_(@_)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55454464"/>
        <c:crosses val="autoZero"/>
        <c:crossBetween val="between"/>
        <c:majorUnit val="150"/>
      </c:valAx>
      <c:spPr>
        <a:solidFill>
          <a:srgbClr val="FFFFD9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600" b="1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488" r="0.75000000000000488" t="1" header="0.5" footer="0.5"/>
    <c:pageSetup orientation="portrait"/>
  </c:printSettings>
  <c:userShapes r:id="rId1"/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layout>
        <c:manualLayout>
          <c:xMode val="edge"/>
          <c:yMode val="edge"/>
          <c:x val="0.45215748031496111"/>
          <c:y val="4.8780281775122933E-2"/>
        </c:manualLayout>
      </c:layout>
      <c:spPr>
        <a:noFill/>
        <a:ln w="25400">
          <a:noFill/>
        </a:ln>
      </c:spPr>
      <c:txPr>
        <a:bodyPr/>
        <a:lstStyle/>
        <a:p>
          <a:pPr>
            <a:defRPr sz="6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title>
    <c:plotArea>
      <c:layout>
        <c:manualLayout>
          <c:layoutTarget val="inner"/>
          <c:xMode val="edge"/>
          <c:yMode val="edge"/>
          <c:x val="0.15151559989228386"/>
          <c:y val="0.20115055423039147"/>
          <c:w val="0.80303267942909395"/>
          <c:h val="0.68965904307562864"/>
        </c:manualLayout>
      </c:layout>
      <c:lineChart>
        <c:grouping val="standard"/>
        <c:ser>
          <c:idx val="0"/>
          <c:order val="0"/>
          <c:tx>
            <c:v>EMX A4W</c:v>
          </c:tx>
          <c:spPr>
            <a:ln w="254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3.1411758333210235E-2"/>
                  <c:y val="-8.0743230266948199E-2"/>
                </c:manualLayout>
              </c:layout>
              <c:dLblPos val="r"/>
              <c:showVal val="1"/>
            </c:dLbl>
            <c:dLbl>
              <c:idx val="1"/>
              <c:layout>
                <c:manualLayout>
                  <c:x val="-2.5442082403864912E-2"/>
                  <c:y val="7.4776902887139826E-2"/>
                </c:manualLayout>
              </c:layout>
              <c:dLblPos val="r"/>
              <c:showVal val="1"/>
            </c:dLbl>
            <c:dLbl>
              <c:idx val="2"/>
              <c:layout>
                <c:manualLayout>
                  <c:x val="-3.4481787337558384E-2"/>
                  <c:y val="-8.8231227194161724E-2"/>
                </c:manualLayout>
              </c:layout>
              <c:dLblPos val="r"/>
              <c:showVal val="1"/>
            </c:dLbl>
            <c:dLbl>
              <c:idx val="3"/>
              <c:layout>
                <c:manualLayout>
                  <c:x val="-3.4140629231852529E-2"/>
                  <c:y val="9.2963958773446265E-2"/>
                </c:manualLayout>
              </c:layout>
              <c:dLblPos val="r"/>
              <c:showVal val="1"/>
            </c:dLbl>
            <c:dLbl>
              <c:idx val="4"/>
              <c:layout>
                <c:manualLayout>
                  <c:x val="-2.4418608086747142E-2"/>
                  <c:y val="3.8971896805582197E-2"/>
                </c:manualLayout>
              </c:layout>
              <c:dLblPos val="r"/>
              <c:showVal val="1"/>
            </c:dLbl>
            <c:dLbl>
              <c:idx val="5"/>
              <c:layout>
                <c:manualLayout>
                  <c:x val="-4.0963200425462733E-2"/>
                  <c:y val="-9.5044491389797092E-2"/>
                </c:manualLayout>
              </c:layout>
              <c:dLblPos val="r"/>
              <c:showVal val="1"/>
            </c:dLbl>
            <c:dLbl>
              <c:idx val="6"/>
              <c:layout>
                <c:manualLayout>
                  <c:x val="-1.6231925554760201E-2"/>
                  <c:y val="-0.1331233595800525"/>
                </c:manualLayout>
              </c:layout>
              <c:dLblPos val="r"/>
              <c:showVal val="1"/>
            </c:dLbl>
            <c:dLbl>
              <c:idx val="7"/>
              <c:layout>
                <c:manualLayout>
                  <c:x val="-3.2776193782531396E-2"/>
                  <c:y val="6.0451955700659275E-2"/>
                </c:manualLayout>
              </c:layout>
              <c:dLblPos val="r"/>
              <c:showVal val="1"/>
            </c:dLbl>
            <c:dLbl>
              <c:idx val="8"/>
              <c:layout>
                <c:manualLayout>
                  <c:x val="-5.1196761755624834E-2"/>
                  <c:y val="-7.4475385698738877E-2"/>
                </c:manualLayout>
              </c:layout>
              <c:dLblPos val="r"/>
              <c:showVal val="1"/>
            </c:dLbl>
            <c:dLbl>
              <c:idx val="9"/>
              <c:layout>
                <c:manualLayout>
                  <c:x val="-5.9512606378748598E-2"/>
                  <c:y val="6.6683561106585812E-2"/>
                </c:manualLayout>
              </c:layout>
              <c:dLblPos val="r"/>
              <c:showVal val="1"/>
            </c:dLbl>
            <c:dLbl>
              <c:idx val="10"/>
              <c:layout>
                <c:manualLayout>
                  <c:x val="-3.2323232323232351E-2"/>
                  <c:y val="-7.662835249042145E-2"/>
                </c:manualLayout>
              </c:layout>
              <c:dLblPos val="r"/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6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Val val="1"/>
          </c:dLbls>
          <c:cat>
            <c:numRef>
              <c:f>'[1]Freight follow up A4W'!$Z$44:$Z$54</c:f>
              <c:numCache>
                <c:formatCode>_(* #,##0_);_(* \(#,##0\);_(* "-"??_);_(@_)</c:formatCode>
                <c:ptCount val="11"/>
                <c:pt idx="0">
                  <c:v>2</c:v>
                </c:pt>
                <c:pt idx="1">
                  <c:v>3</c:v>
                </c:pt>
                <c:pt idx="2">
                  <c:v>4</c:v>
                </c:pt>
                <c:pt idx="3">
                  <c:v>5</c:v>
                </c:pt>
                <c:pt idx="4">
                  <c:v>6</c:v>
                </c:pt>
                <c:pt idx="5">
                  <c:v>7</c:v>
                </c:pt>
                <c:pt idx="6">
                  <c:v>8</c:v>
                </c:pt>
                <c:pt idx="7">
                  <c:v>9</c:v>
                </c:pt>
                <c:pt idx="8">
                  <c:v>10</c:v>
                </c:pt>
                <c:pt idx="9">
                  <c:v>11</c:v>
                </c:pt>
                <c:pt idx="10">
                  <c:v>12</c:v>
                </c:pt>
              </c:numCache>
            </c:numRef>
          </c:cat>
          <c:val>
            <c:numRef>
              <c:f>'[1]Freight follow up A4W'!$I$44:$I$54</c:f>
              <c:numCache>
                <c:formatCode>_(* #,##0_);_(* \(#,##0\);_(* "-"??_);_(@_)</c:formatCode>
                <c:ptCount val="11"/>
                <c:pt idx="0">
                  <c:v>1507</c:v>
                </c:pt>
                <c:pt idx="1">
                  <c:v>1538</c:v>
                </c:pt>
                <c:pt idx="2">
                  <c:v>1605</c:v>
                </c:pt>
                <c:pt idx="3">
                  <c:v>1688</c:v>
                </c:pt>
                <c:pt idx="4">
                  <c:v>1701</c:v>
                </c:pt>
                <c:pt idx="5">
                  <c:v>1700</c:v>
                </c:pt>
                <c:pt idx="6">
                  <c:v>1803</c:v>
                </c:pt>
                <c:pt idx="7">
                  <c:v>1824</c:v>
                </c:pt>
                <c:pt idx="8">
                  <c:v>1837</c:v>
                </c:pt>
                <c:pt idx="9">
                  <c:v>1847</c:v>
                </c:pt>
                <c:pt idx="10">
                  <c:v>1883</c:v>
                </c:pt>
              </c:numCache>
            </c:numRef>
          </c:val>
        </c:ser>
        <c:dLbls>
          <c:showVal val="1"/>
        </c:dLbls>
        <c:marker val="1"/>
        <c:axId val="155513216"/>
        <c:axId val="155514752"/>
      </c:lineChart>
      <c:catAx>
        <c:axId val="155513216"/>
        <c:scaling>
          <c:orientation val="minMax"/>
        </c:scaling>
        <c:axPos val="b"/>
        <c:numFmt formatCode="_(* #,##0_);_(* \(#,##0\);_(* &quot;-&quot;??_);_(@_)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55514752"/>
        <c:crosses val="autoZero"/>
        <c:auto val="1"/>
        <c:lblAlgn val="ctr"/>
        <c:lblOffset val="100"/>
        <c:tickLblSkip val="1"/>
        <c:tickMarkSkip val="1"/>
      </c:catAx>
      <c:valAx>
        <c:axId val="155514752"/>
        <c:scaling>
          <c:orientation val="minMax"/>
          <c:max val="2000"/>
          <c:min val="1200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_(* #,##0_);_(* \(#,##0\);_(* &quot;-&quot;??_);_(@_)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55513216"/>
        <c:crosses val="autoZero"/>
        <c:crossBetween val="between"/>
        <c:majorUnit val="150"/>
      </c:valAx>
      <c:spPr>
        <a:solidFill>
          <a:srgbClr val="FFFFD9"/>
        </a:solidFill>
        <a:ln w="12700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600" b="1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488" r="0.75000000000000488" t="1" header="0.5" footer="0.5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/>
          <a:lstStyle/>
          <a:p>
            <a:pPr>
              <a:defRPr sz="72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EU3,EU4 -  A4W</a:t>
            </a:r>
          </a:p>
        </c:rich>
      </c:tx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14066489565017964"/>
          <c:y val="0.18239997702065627"/>
          <c:w val="0.83788814382228549"/>
          <c:h val="0.62243834664814279"/>
        </c:manualLayout>
      </c:layout>
      <c:lineChart>
        <c:grouping val="standard"/>
        <c:ser>
          <c:idx val="0"/>
          <c:order val="0"/>
          <c:tx>
            <c:v>EU3</c:v>
          </c:tx>
          <c:spPr>
            <a:ln>
              <a:solidFill>
                <a:schemeClr val="tx2">
                  <a:lumMod val="75000"/>
                </a:schemeClr>
              </a:solidFill>
            </a:ln>
          </c:spPr>
          <c:marker>
            <c:symbol val="diamond"/>
            <c:size val="5"/>
            <c:spPr>
              <a:solidFill>
                <a:srgbClr val="FF0000"/>
              </a:solidFill>
              <a:ln>
                <a:solidFill>
                  <a:srgbClr val="FF0000"/>
                </a:solidFill>
              </a:ln>
            </c:spPr>
          </c:marker>
          <c:dLbls>
            <c:dLbl>
              <c:idx val="0"/>
              <c:layout>
                <c:manualLayout>
                  <c:x val="-4.8543689320388383E-2"/>
                  <c:y val="0.12767897856817137"/>
                </c:manualLayout>
              </c:layout>
              <c:showVal val="1"/>
            </c:dLbl>
            <c:dLbl>
              <c:idx val="1"/>
              <c:layout>
                <c:manualLayout>
                  <c:x val="-4.8543689320388314E-2"/>
                  <c:y val="0.11855905152758778"/>
                </c:manualLayout>
              </c:layout>
              <c:showVal val="1"/>
            </c:dLbl>
            <c:dLbl>
              <c:idx val="2"/>
              <c:layout>
                <c:manualLayout>
                  <c:x val="-4.0453074433656921E-2"/>
                  <c:y val="9.1199270405836752E-2"/>
                </c:manualLayout>
              </c:layout>
              <c:showVal val="1"/>
            </c:dLbl>
            <c:dLbl>
              <c:idx val="3"/>
              <c:layout>
                <c:manualLayout>
                  <c:x val="-4.8543689320388383E-2"/>
                  <c:y val="8.2079343365253216E-2"/>
                </c:manualLayout>
              </c:layout>
              <c:showVal val="1"/>
            </c:dLbl>
            <c:dLbl>
              <c:idx val="4"/>
              <c:layout>
                <c:manualLayout>
                  <c:x val="-4.8543689320388383E-2"/>
                  <c:y val="8.2079343365253216E-2"/>
                </c:manualLayout>
              </c:layout>
              <c:showVal val="1"/>
            </c:dLbl>
            <c:dLbl>
              <c:idx val="5"/>
              <c:layout>
                <c:manualLayout>
                  <c:x val="-4.8543689320388383E-2"/>
                  <c:y val="8.2079343365253216E-2"/>
                </c:manualLayout>
              </c:layout>
              <c:showVal val="1"/>
            </c:dLbl>
            <c:dLbl>
              <c:idx val="6"/>
              <c:layout>
                <c:manualLayout>
                  <c:x val="-4.8543689320388383E-2"/>
                  <c:y val="8.2079343365253216E-2"/>
                </c:manualLayout>
              </c:layout>
              <c:showVal val="1"/>
            </c:dLbl>
            <c:dLbl>
              <c:idx val="7"/>
              <c:layout>
                <c:manualLayout>
                  <c:x val="-4.4498381877022763E-2"/>
                  <c:y val="0.10943912448700419"/>
                </c:manualLayout>
              </c:layout>
              <c:showVal val="1"/>
            </c:dLbl>
            <c:dLbl>
              <c:idx val="8"/>
              <c:layout>
                <c:manualLayout>
                  <c:x val="-4.8543689320388383E-2"/>
                  <c:y val="9.1199270405836752E-2"/>
                </c:manualLayout>
              </c:layout>
              <c:showVal val="1"/>
            </c:dLbl>
            <c:dLbl>
              <c:idx val="9"/>
              <c:layout>
                <c:manualLayout>
                  <c:x val="-2.8317152103559871E-2"/>
                  <c:y val="8.2079343365253257E-2"/>
                </c:manualLayout>
              </c:layout>
              <c:showVal val="1"/>
            </c:dLbl>
            <c:showVal val="1"/>
          </c:dLbls>
          <c:cat>
            <c:numRef>
              <c:f>'[1]Freight follow up A4W'!$Z$44:$Z$54</c:f>
              <c:numCache>
                <c:formatCode>_(* #,##0_);_(* \(#,##0\);_(* "-"??_);_(@_)</c:formatCode>
                <c:ptCount val="11"/>
                <c:pt idx="0">
                  <c:v>2</c:v>
                </c:pt>
                <c:pt idx="1">
                  <c:v>3</c:v>
                </c:pt>
                <c:pt idx="2">
                  <c:v>4</c:v>
                </c:pt>
                <c:pt idx="3">
                  <c:v>5</c:v>
                </c:pt>
                <c:pt idx="4">
                  <c:v>6</c:v>
                </c:pt>
                <c:pt idx="5">
                  <c:v>7</c:v>
                </c:pt>
                <c:pt idx="6">
                  <c:v>8</c:v>
                </c:pt>
                <c:pt idx="7">
                  <c:v>9</c:v>
                </c:pt>
                <c:pt idx="8">
                  <c:v>10</c:v>
                </c:pt>
                <c:pt idx="9">
                  <c:v>11</c:v>
                </c:pt>
                <c:pt idx="10">
                  <c:v>12</c:v>
                </c:pt>
              </c:numCache>
            </c:numRef>
          </c:cat>
          <c:val>
            <c:numRef>
              <c:f>'[1]Freight follow up A4W'!$K$44:$K$54</c:f>
              <c:numCache>
                <c:formatCode>_(* #,##0_);_(* \(#,##0\);_(* "-"??_);_(@_)</c:formatCode>
                <c:ptCount val="11"/>
                <c:pt idx="0">
                  <c:v>1503</c:v>
                </c:pt>
                <c:pt idx="1">
                  <c:v>1517</c:v>
                </c:pt>
                <c:pt idx="2">
                  <c:v>1609</c:v>
                </c:pt>
                <c:pt idx="3">
                  <c:v>1625</c:v>
                </c:pt>
                <c:pt idx="4">
                  <c:v>1771</c:v>
                </c:pt>
                <c:pt idx="5">
                  <c:v>1790</c:v>
                </c:pt>
                <c:pt idx="6">
                  <c:v>1787</c:v>
                </c:pt>
                <c:pt idx="7">
                  <c:v>1803</c:v>
                </c:pt>
                <c:pt idx="8">
                  <c:v>1894</c:v>
                </c:pt>
                <c:pt idx="9">
                  <c:v>1875</c:v>
                </c:pt>
              </c:numCache>
            </c:numRef>
          </c:val>
        </c:ser>
        <c:ser>
          <c:idx val="1"/>
          <c:order val="1"/>
          <c:tx>
            <c:v>EU4</c:v>
          </c:tx>
          <c:spPr>
            <a:ln w="25400">
              <a:solidFill>
                <a:srgbClr val="008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5.2588996763754045E-2"/>
                  <c:y val="-0.11855905152758778"/>
                </c:manualLayout>
              </c:layout>
              <c:showVal val="1"/>
            </c:dLbl>
            <c:dLbl>
              <c:idx val="1"/>
              <c:layout>
                <c:manualLayout>
                  <c:x val="-5.6634304207119707E-2"/>
                  <c:y val="-0.15503875968992262"/>
                </c:manualLayout>
              </c:layout>
              <c:showVal val="1"/>
            </c:dLbl>
            <c:dLbl>
              <c:idx val="2"/>
              <c:layout>
                <c:manualLayout>
                  <c:x val="-8.0906148867313898E-2"/>
                  <c:y val="-0.11855905152758778"/>
                </c:manualLayout>
              </c:layout>
              <c:showVal val="1"/>
            </c:dLbl>
            <c:dLbl>
              <c:idx val="3"/>
              <c:layout>
                <c:manualLayout>
                  <c:x val="-8.0906148867313968E-2"/>
                  <c:y val="-0.10031919744642043"/>
                </c:manualLayout>
              </c:layout>
              <c:showVal val="1"/>
            </c:dLbl>
            <c:dLbl>
              <c:idx val="4"/>
              <c:layout>
                <c:manualLayout>
                  <c:x val="-7.2815533980582534E-2"/>
                  <c:y val="-0.11855905152758778"/>
                </c:manualLayout>
              </c:layout>
              <c:showVal val="1"/>
            </c:dLbl>
            <c:dLbl>
              <c:idx val="5"/>
              <c:layout>
                <c:manualLayout>
                  <c:x val="-7.6860841423948306E-2"/>
                  <c:y val="-9.119927040583678E-2"/>
                </c:manualLayout>
              </c:layout>
              <c:showVal val="1"/>
            </c:dLbl>
            <c:dLbl>
              <c:idx val="6"/>
              <c:layout>
                <c:manualLayout>
                  <c:x val="-6.8770226537216914E-2"/>
                  <c:y val="-6.3839489284085726E-2"/>
                </c:manualLayout>
              </c:layout>
              <c:showVal val="1"/>
            </c:dLbl>
            <c:dLbl>
              <c:idx val="7"/>
              <c:layout>
                <c:manualLayout>
                  <c:x val="-7.2815533980582534E-2"/>
                  <c:y val="-0.11855905152758778"/>
                </c:manualLayout>
              </c:layout>
              <c:showVal val="1"/>
            </c:dLbl>
            <c:dLbl>
              <c:idx val="8"/>
              <c:layout>
                <c:manualLayout>
                  <c:x val="-7.2815533980582534E-2"/>
                  <c:y val="-0.13679890560875513"/>
                </c:manualLayout>
              </c:layout>
              <c:showVal val="1"/>
            </c:dLbl>
            <c:dLbl>
              <c:idx val="9"/>
              <c:layout>
                <c:manualLayout>
                  <c:x val="-3.236245954692557E-2"/>
                  <c:y val="-0.10031919744642043"/>
                </c:manualLayout>
              </c:layout>
              <c:showVal val="1"/>
            </c:dLbl>
            <c:showVal val="1"/>
          </c:dLbls>
          <c:cat>
            <c:numRef>
              <c:f>'[1]Freight follow up A4W'!$Z$44:$Z$54</c:f>
              <c:numCache>
                <c:formatCode>_(* #,##0_);_(* \(#,##0\);_(* "-"??_);_(@_)</c:formatCode>
                <c:ptCount val="11"/>
                <c:pt idx="0">
                  <c:v>2</c:v>
                </c:pt>
                <c:pt idx="1">
                  <c:v>3</c:v>
                </c:pt>
                <c:pt idx="2">
                  <c:v>4</c:v>
                </c:pt>
                <c:pt idx="3">
                  <c:v>5</c:v>
                </c:pt>
                <c:pt idx="4">
                  <c:v>6</c:v>
                </c:pt>
                <c:pt idx="5">
                  <c:v>7</c:v>
                </c:pt>
                <c:pt idx="6">
                  <c:v>8</c:v>
                </c:pt>
                <c:pt idx="7">
                  <c:v>9</c:v>
                </c:pt>
                <c:pt idx="8">
                  <c:v>10</c:v>
                </c:pt>
                <c:pt idx="9">
                  <c:v>11</c:v>
                </c:pt>
                <c:pt idx="10">
                  <c:v>12</c:v>
                </c:pt>
              </c:numCache>
            </c:numRef>
          </c:cat>
          <c:val>
            <c:numRef>
              <c:f>'[1]Freight follow up A4W'!$Y$44:$Y$54</c:f>
              <c:numCache>
                <c:formatCode>_(* #,##0_);_(* \(#,##0\);_(* "-"??_);_(@_)</c:formatCode>
                <c:ptCount val="11"/>
                <c:pt idx="0">
                  <c:v>1503</c:v>
                </c:pt>
                <c:pt idx="1">
                  <c:v>1632</c:v>
                </c:pt>
                <c:pt idx="2">
                  <c:v>1719</c:v>
                </c:pt>
                <c:pt idx="3">
                  <c:v>1719</c:v>
                </c:pt>
                <c:pt idx="4">
                  <c:v>1770</c:v>
                </c:pt>
                <c:pt idx="5">
                  <c:v>1835</c:v>
                </c:pt>
                <c:pt idx="6">
                  <c:v>1742</c:v>
                </c:pt>
                <c:pt idx="7">
                  <c:v>1742</c:v>
                </c:pt>
                <c:pt idx="8">
                  <c:v>1962</c:v>
                </c:pt>
                <c:pt idx="9">
                  <c:v>1862</c:v>
                </c:pt>
              </c:numCache>
            </c:numRef>
          </c:val>
        </c:ser>
        <c:dLbls>
          <c:showVal val="1"/>
        </c:dLbls>
        <c:marker val="1"/>
        <c:axId val="159435392"/>
        <c:axId val="162136448"/>
      </c:lineChart>
      <c:catAx>
        <c:axId val="159435392"/>
        <c:scaling>
          <c:orientation val="minMax"/>
        </c:scaling>
        <c:axPos val="b"/>
        <c:numFmt formatCode="_(* #,##0_);_(* \(#,##0\);_(* &quot;-&quot;??_);_(@_)" sourceLinked="1"/>
        <c:maj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crossAx val="162136448"/>
        <c:crosses val="autoZero"/>
        <c:lblAlgn val="ctr"/>
        <c:lblOffset val="100"/>
      </c:catAx>
      <c:valAx>
        <c:axId val="162136448"/>
        <c:scaling>
          <c:orientation val="minMax"/>
          <c:max val="2100"/>
          <c:min val="1200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_(* #,##0_);_(* \(#,##0\);_(* &quot;-&quot;??_);_(@_)" sourceLinked="1"/>
        <c:maj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crossAx val="159435392"/>
        <c:crosses val="autoZero"/>
        <c:crossBetween val="between"/>
        <c:majorUnit val="200"/>
      </c:valAx>
      <c:spPr>
        <a:solidFill>
          <a:srgbClr val="FFFFCC"/>
        </a:solidFill>
        <a:ln w="12700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"/>
          <c:y val="2.5079799361605142E-2"/>
          <c:w val="0.37644249939841923"/>
          <c:h val="9.5759745638175645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550" b="1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n-US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600" b="1"/>
      </a:pPr>
      <a:endParaRPr lang="en-US"/>
    </a:p>
  </c:txPr>
  <c:printSettings>
    <c:headerFooter/>
    <c:pageMargins b="0.75000000000000477" l="0.70000000000000062" r="0.70000000000000062" t="0.75000000000000477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PNX, NWX A3W</a:t>
            </a:r>
          </a:p>
        </c:rich>
      </c:tx>
      <c:layout>
        <c:manualLayout>
          <c:xMode val="edge"/>
          <c:yMode val="edge"/>
          <c:x val="0.42883210150878381"/>
          <c:y val="4.6783683289588901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9.8369565217391361E-2"/>
          <c:y val="0.16666704983045005"/>
          <c:w val="0.88548057259713697"/>
          <c:h val="0.67708333333333803"/>
        </c:manualLayout>
      </c:layout>
      <c:lineChart>
        <c:grouping val="standard"/>
        <c:ser>
          <c:idx val="0"/>
          <c:order val="0"/>
          <c:tx>
            <c:strRef>
              <c:f>'[1]F UP A1,2,3W'!$E$1</c:f>
              <c:strCache>
                <c:ptCount val="1"/>
                <c:pt idx="0">
                  <c:v>PNX</c:v>
                </c:pt>
              </c:strCache>
            </c:strRef>
          </c:tx>
          <c:spPr>
            <a:ln w="254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5.9335889976444504E-2"/>
                  <c:y val="-7.2587337596030574E-2"/>
                </c:manualLayout>
              </c:layout>
              <c:dLblPos val="r"/>
              <c:showVal val="1"/>
            </c:dLbl>
            <c:dLbl>
              <c:idx val="1"/>
              <c:layout>
                <c:manualLayout>
                  <c:x val="-3.7584657746002607E-2"/>
                  <c:y val="-6.2170275590551168E-2"/>
                </c:manualLayout>
              </c:layout>
              <c:dLblPos val="r"/>
              <c:showVal val="1"/>
            </c:dLbl>
            <c:dLbl>
              <c:idx val="2"/>
              <c:layout>
                <c:manualLayout>
                  <c:x val="-4.7871439382960568E-2"/>
                  <c:y val="-8.395888013998333E-2"/>
                </c:manualLayout>
              </c:layout>
              <c:dLblPos val="r"/>
              <c:showVal val="1"/>
            </c:dLbl>
            <c:dLbl>
              <c:idx val="3"/>
              <c:layout>
                <c:manualLayout>
                  <c:x val="-5.8840098975358142E-2"/>
                  <c:y val="-5.5225831146106734E-2"/>
                </c:manualLayout>
              </c:layout>
              <c:dLblPos val="r"/>
              <c:showVal val="1"/>
            </c:dLbl>
            <c:dLbl>
              <c:idx val="4"/>
              <c:layout>
                <c:manualLayout>
                  <c:x val="-5.7536458249467314E-2"/>
                  <c:y val="-7.9281496062992132E-2"/>
                </c:manualLayout>
              </c:layout>
              <c:dLblPos val="r"/>
              <c:showVal val="1"/>
            </c:dLbl>
            <c:dLbl>
              <c:idx val="5"/>
              <c:layout>
                <c:manualLayout>
                  <c:x val="-4.3332957613427425E-2"/>
                  <c:y val="-8.3696959755031483E-2"/>
                </c:manualLayout>
              </c:layout>
              <c:dLblPos val="r"/>
              <c:showVal val="1"/>
            </c:dLbl>
            <c:dLbl>
              <c:idx val="6"/>
              <c:layout>
                <c:manualLayout>
                  <c:x val="-6.4145448972163059E-3"/>
                  <c:y val="6.8877011864867693E-2"/>
                </c:manualLayout>
              </c:layout>
              <c:dLblPos val="r"/>
              <c:showVal val="1"/>
            </c:dLbl>
            <c:dLbl>
              <c:idx val="7"/>
              <c:layout>
                <c:manualLayout>
                  <c:x val="-2.3169722397838672E-2"/>
                  <c:y val="-6.2337471624186375E-2"/>
                </c:manualLayout>
              </c:layout>
              <c:dLblPos val="r"/>
              <c:showVal val="1"/>
            </c:dLbl>
            <c:dLbl>
              <c:idx val="8"/>
              <c:layout>
                <c:manualLayout>
                  <c:x val="-2.1676533134088113E-2"/>
                  <c:y val="-5.8470494802684132E-2"/>
                </c:manualLayout>
              </c:layout>
              <c:dLblPos val="r"/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6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Val val="1"/>
          </c:dLbls>
          <c:cat>
            <c:numRef>
              <c:f>'[1]F UP A1,2,3W'!$G$47:$G$57</c:f>
              <c:numCache>
                <c:formatCode>_(* #,##0_);_(* \(#,##0\);_(* "-"??_);_(@_)</c:formatCode>
                <c:ptCount val="11"/>
                <c:pt idx="0">
                  <c:v>2</c:v>
                </c:pt>
                <c:pt idx="1">
                  <c:v>3</c:v>
                </c:pt>
                <c:pt idx="2">
                  <c:v>4</c:v>
                </c:pt>
                <c:pt idx="3">
                  <c:v>5</c:v>
                </c:pt>
                <c:pt idx="4">
                  <c:v>6</c:v>
                </c:pt>
                <c:pt idx="5">
                  <c:v>7</c:v>
                </c:pt>
                <c:pt idx="6">
                  <c:v>8</c:v>
                </c:pt>
                <c:pt idx="7">
                  <c:v>9</c:v>
                </c:pt>
                <c:pt idx="8">
                  <c:v>10</c:v>
                </c:pt>
                <c:pt idx="9">
                  <c:v>11</c:v>
                </c:pt>
                <c:pt idx="10">
                  <c:v>12</c:v>
                </c:pt>
              </c:numCache>
            </c:numRef>
          </c:cat>
          <c:val>
            <c:numRef>
              <c:f>'[1]F UP A1,2,3W'!$E$47:$E$57</c:f>
              <c:numCache>
                <c:formatCode>General</c:formatCode>
                <c:ptCount val="11"/>
                <c:pt idx="0">
                  <c:v>1206</c:v>
                </c:pt>
                <c:pt idx="1">
                  <c:v>1135</c:v>
                </c:pt>
                <c:pt idx="2">
                  <c:v>1124</c:v>
                </c:pt>
                <c:pt idx="3">
                  <c:v>1137</c:v>
                </c:pt>
                <c:pt idx="4">
                  <c:v>1112</c:v>
                </c:pt>
                <c:pt idx="5">
                  <c:v>1132</c:v>
                </c:pt>
              </c:numCache>
            </c:numRef>
          </c:val>
        </c:ser>
        <c:ser>
          <c:idx val="1"/>
          <c:order val="1"/>
          <c:tx>
            <c:strRef>
              <c:f>'[1]F UP A1,2,3W'!$F$1</c:f>
              <c:strCache>
                <c:ptCount val="1"/>
                <c:pt idx="0">
                  <c:v>NWX</c:v>
                </c:pt>
              </c:strCache>
            </c:strRef>
          </c:tx>
          <c:spPr>
            <a:ln w="25400">
              <a:solidFill>
                <a:srgbClr val="FF00FF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4.9110920681308123E-2"/>
                  <c:y val="9.1996905940493562E-2"/>
                </c:manualLayout>
              </c:layout>
              <c:dLblPos val="r"/>
              <c:showVal val="1"/>
            </c:dLbl>
            <c:dLbl>
              <c:idx val="1"/>
              <c:layout>
                <c:manualLayout>
                  <c:x val="-3.3494521251164047E-2"/>
                  <c:y val="7.3767950188775883E-2"/>
                </c:manualLayout>
              </c:layout>
              <c:dLblPos val="r"/>
              <c:showVal val="1"/>
            </c:dLbl>
            <c:dLbl>
              <c:idx val="2"/>
              <c:layout>
                <c:manualLayout>
                  <c:x val="-2.4013103398101771E-2"/>
                  <c:y val="8.001798618606315E-2"/>
                </c:manualLayout>
              </c:layout>
              <c:dLblPos val="r"/>
              <c:showVal val="1"/>
            </c:dLbl>
            <c:dLbl>
              <c:idx val="3"/>
              <c:layout>
                <c:manualLayout>
                  <c:x val="-2.6801863396292036E-2"/>
                  <c:y val="5.0937625990502132E-2"/>
                </c:manualLayout>
              </c:layout>
              <c:dLblPos val="r"/>
              <c:showVal val="1"/>
            </c:dLbl>
            <c:dLbl>
              <c:idx val="4"/>
              <c:layout>
                <c:manualLayout>
                  <c:x val="-2.5500420979338627E-2"/>
                  <c:y val="5.5451514879390838E-2"/>
                </c:manualLayout>
              </c:layout>
              <c:dLblPos val="r"/>
              <c:showVal val="1"/>
            </c:dLbl>
            <c:dLbl>
              <c:idx val="5"/>
              <c:layout>
                <c:manualLayout>
                  <c:x val="-2.2154199400447262E-2"/>
                  <c:y val="2.6041799122106652E-2"/>
                </c:manualLayout>
              </c:layout>
              <c:dLblPos val="r"/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6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Val val="1"/>
          </c:dLbls>
          <c:cat>
            <c:numRef>
              <c:f>'[1]F UP A1,2,3W'!$G$47:$G$57</c:f>
              <c:numCache>
                <c:formatCode>_(* #,##0_);_(* \(#,##0\);_(* "-"??_);_(@_)</c:formatCode>
                <c:ptCount val="11"/>
                <c:pt idx="0">
                  <c:v>2</c:v>
                </c:pt>
                <c:pt idx="1">
                  <c:v>3</c:v>
                </c:pt>
                <c:pt idx="2">
                  <c:v>4</c:v>
                </c:pt>
                <c:pt idx="3">
                  <c:v>5</c:v>
                </c:pt>
                <c:pt idx="4">
                  <c:v>6</c:v>
                </c:pt>
                <c:pt idx="5">
                  <c:v>7</c:v>
                </c:pt>
                <c:pt idx="6">
                  <c:v>8</c:v>
                </c:pt>
                <c:pt idx="7">
                  <c:v>9</c:v>
                </c:pt>
                <c:pt idx="8">
                  <c:v>10</c:v>
                </c:pt>
                <c:pt idx="9">
                  <c:v>11</c:v>
                </c:pt>
                <c:pt idx="10">
                  <c:v>12</c:v>
                </c:pt>
              </c:numCache>
            </c:numRef>
          </c:cat>
          <c:val>
            <c:numRef>
              <c:f>'[1]F UP A1,2,3W'!$F$47:$F$57</c:f>
              <c:numCache>
                <c:formatCode>General</c:formatCode>
                <c:ptCount val="11"/>
                <c:pt idx="0">
                  <c:v>1116</c:v>
                </c:pt>
                <c:pt idx="1">
                  <c:v>1182</c:v>
                </c:pt>
              </c:numCache>
            </c:numRef>
          </c:val>
        </c:ser>
        <c:dLbls>
          <c:showVal val="1"/>
        </c:dLbls>
        <c:marker val="1"/>
        <c:axId val="162186752"/>
        <c:axId val="162188288"/>
      </c:lineChart>
      <c:catAx>
        <c:axId val="162186752"/>
        <c:scaling>
          <c:orientation val="minMax"/>
        </c:scaling>
        <c:axPos val="b"/>
        <c:numFmt formatCode="_(* #,##0_);_(* \(#,##0\);_(* &quot;-&quot;??_);_(@_)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62188288"/>
        <c:crosses val="autoZero"/>
        <c:auto val="1"/>
        <c:lblAlgn val="ctr"/>
        <c:lblOffset val="100"/>
        <c:tickLblSkip val="1"/>
        <c:tickMarkSkip val="1"/>
      </c:catAx>
      <c:valAx>
        <c:axId val="162188288"/>
        <c:scaling>
          <c:orientation val="minMax"/>
          <c:max val="1300"/>
          <c:min val="600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62186752"/>
        <c:crosses val="autoZero"/>
        <c:crossBetween val="between"/>
        <c:majorUnit val="200"/>
      </c:valAx>
      <c:spPr>
        <a:solidFill>
          <a:srgbClr val="FFFFD9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67144585187721095"/>
          <c:y val="2.6041920816236009E-2"/>
          <c:w val="0.25153374233128789"/>
          <c:h val="0.1041666666666668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50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600" b="1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488" r="0.75000000000000488" t="1" header="0.5" footer="0.5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ZCS A1,2,3W</a:t>
            </a:r>
          </a:p>
        </c:rich>
      </c:tx>
      <c:layout>
        <c:manualLayout>
          <c:xMode val="edge"/>
          <c:yMode val="edge"/>
          <c:x val="0.44250909994275456"/>
          <c:y val="4.5197921688360412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10699610079604255"/>
          <c:y val="0.13265332291478815"/>
          <c:w val="0.84441112414139718"/>
          <c:h val="0.58916879032873226"/>
        </c:manualLayout>
      </c:layout>
      <c:lineChart>
        <c:grouping val="standard"/>
        <c:ser>
          <c:idx val="1"/>
          <c:order val="0"/>
          <c:tx>
            <c:strRef>
              <c:f>'[1]F UP A1,2,3W'!$A$2</c:f>
              <c:strCache>
                <c:ptCount val="1"/>
                <c:pt idx="0">
                  <c:v>A1W</c:v>
                </c:pt>
              </c:strCache>
            </c:strRef>
          </c:tx>
          <c:spPr>
            <a:ln w="25400">
              <a:solidFill>
                <a:srgbClr val="FF00FF"/>
              </a:solidFill>
              <a:prstDash val="solid"/>
            </a:ln>
          </c:spPr>
          <c:marker>
            <c:symbol val="square"/>
            <c:size val="2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2.9585952789089986E-2"/>
                  <c:y val="2.5510267633598809E-2"/>
                </c:manualLayout>
              </c:layout>
              <c:dLblPos val="r"/>
              <c:showVal val="1"/>
            </c:dLbl>
            <c:dLbl>
              <c:idx val="1"/>
              <c:layout>
                <c:manualLayout>
                  <c:x val="-3.719106099391898E-2"/>
                  <c:y val="3.2324173763993796E-2"/>
                </c:manualLayout>
              </c:layout>
              <c:dLblPos val="r"/>
              <c:showVal val="1"/>
            </c:dLbl>
            <c:dLbl>
              <c:idx val="2"/>
              <c:layout>
                <c:manualLayout>
                  <c:x val="-5.0055006422069559E-2"/>
                  <c:y val="-0.12222697033052035"/>
                </c:manualLayout>
              </c:layout>
              <c:dLblPos val="r"/>
              <c:showVal val="1"/>
            </c:dLbl>
            <c:dLbl>
              <c:idx val="3"/>
              <c:layout>
                <c:manualLayout>
                  <c:x val="-4.9662422516334417E-2"/>
                  <c:y val="-6.7783028037260523E-2"/>
                </c:manualLayout>
              </c:layout>
              <c:dLblPos val="r"/>
              <c:showVal val="1"/>
            </c:dLbl>
            <c:dLbl>
              <c:idx val="4"/>
              <c:layout>
                <c:manualLayout>
                  <c:x val="-3.629694436343605E-2"/>
                  <c:y val="3.5051689967325515E-2"/>
                </c:manualLayout>
              </c:layout>
              <c:dLblPos val="r"/>
              <c:showVal val="1"/>
            </c:dLbl>
            <c:dLbl>
              <c:idx val="5"/>
              <c:layout>
                <c:manualLayout>
                  <c:x val="1.1615337962357561E-3"/>
                  <c:y val="-7.4129133359133112E-2"/>
                </c:manualLayout>
              </c:layout>
              <c:dLblPos val="r"/>
              <c:showVal val="1"/>
            </c:dLbl>
            <c:dLbl>
              <c:idx val="6"/>
              <c:layout>
                <c:manualLayout>
                  <c:x val="3.6955564807177052E-3"/>
                  <c:y val="-5.6657263161484846E-2"/>
                </c:manualLayout>
              </c:layout>
              <c:dLblPos val="r"/>
              <c:showVal val="1"/>
            </c:dLbl>
            <c:dLbl>
              <c:idx val="7"/>
              <c:layout>
                <c:manualLayout>
                  <c:x val="-3.292181069958839E-2"/>
                  <c:y val="5.4421768707482956E-2"/>
                </c:manualLayout>
              </c:layout>
              <c:showVal val="1"/>
            </c:dLbl>
            <c:dLbl>
              <c:idx val="8"/>
              <c:layout>
                <c:manualLayout>
                  <c:x val="-3.5665294924554211E-2"/>
                  <c:y val="-5.4421768707482956E-2"/>
                </c:manualLayout>
              </c:layout>
              <c:showVal val="1"/>
            </c:dLbl>
            <c:dLbl>
              <c:idx val="9"/>
              <c:layout>
                <c:manualLayout>
                  <c:x val="-3.8408779149519796E-2"/>
                  <c:y val="8.1632653061224497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6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Val val="1"/>
          </c:dLbls>
          <c:cat>
            <c:numRef>
              <c:f>'[1]F UP A1,2,3W'!$D$47:$D$57</c:f>
              <c:numCache>
                <c:formatCode>_(* #,##0_);_(* \(#,##0\);_(* "-"??_);_(@_)</c:formatCode>
                <c:ptCount val="11"/>
                <c:pt idx="0">
                  <c:v>2</c:v>
                </c:pt>
                <c:pt idx="1">
                  <c:v>3</c:v>
                </c:pt>
                <c:pt idx="2">
                  <c:v>4</c:v>
                </c:pt>
                <c:pt idx="3">
                  <c:v>5</c:v>
                </c:pt>
                <c:pt idx="4">
                  <c:v>6</c:v>
                </c:pt>
                <c:pt idx="5">
                  <c:v>7</c:v>
                </c:pt>
                <c:pt idx="6">
                  <c:v>8</c:v>
                </c:pt>
                <c:pt idx="7">
                  <c:v>9</c:v>
                </c:pt>
                <c:pt idx="8">
                  <c:v>10</c:v>
                </c:pt>
                <c:pt idx="9">
                  <c:v>11</c:v>
                </c:pt>
                <c:pt idx="10">
                  <c:v>12</c:v>
                </c:pt>
              </c:numCache>
            </c:numRef>
          </c:cat>
          <c:val>
            <c:numRef>
              <c:f>'[1]F UP A1,2,3W'!$A$47:$A$57</c:f>
              <c:numCache>
                <c:formatCode>_(* #,##0_);_(* \(#,##0\);_(* "-"??_);_(@_)</c:formatCode>
                <c:ptCount val="11"/>
                <c:pt idx="0">
                  <c:v>1085</c:v>
                </c:pt>
                <c:pt idx="1">
                  <c:v>1025</c:v>
                </c:pt>
                <c:pt idx="2">
                  <c:v>1131</c:v>
                </c:pt>
                <c:pt idx="3">
                  <c:v>1083</c:v>
                </c:pt>
                <c:pt idx="4">
                  <c:v>1081</c:v>
                </c:pt>
              </c:numCache>
            </c:numRef>
          </c:val>
        </c:ser>
        <c:ser>
          <c:idx val="2"/>
          <c:order val="1"/>
          <c:tx>
            <c:strRef>
              <c:f>'[1]F UP A1,2,3W'!$B$2</c:f>
              <c:strCache>
                <c:ptCount val="1"/>
                <c:pt idx="0">
                  <c:v>A2W</c:v>
                </c:pt>
              </c:strCache>
            </c:strRef>
          </c:tx>
          <c:spPr>
            <a:ln w="25400">
              <a:solidFill>
                <a:srgbClr val="800080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FFFF0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5.0162117552742524E-2"/>
                  <c:y val="4.0276502983272858E-2"/>
                </c:manualLayout>
              </c:layout>
              <c:dLblPos val="r"/>
              <c:showVal val="1"/>
            </c:dLbl>
            <c:dLbl>
              <c:idx val="1"/>
              <c:layout>
                <c:manualLayout>
                  <c:x val="-4.2118782630082986E-2"/>
                  <c:y val="-8.0336110516090062E-2"/>
                </c:manualLayout>
              </c:layout>
              <c:dLblPos val="r"/>
              <c:showVal val="1"/>
            </c:dLbl>
            <c:dLbl>
              <c:idx val="2"/>
              <c:layout>
                <c:manualLayout>
                  <c:x val="-4.699028312950243E-2"/>
                  <c:y val="0.12078257938203697"/>
                </c:manualLayout>
              </c:layout>
              <c:dLblPos val="r"/>
              <c:showVal val="1"/>
            </c:dLbl>
            <c:dLbl>
              <c:idx val="3"/>
              <c:layout>
                <c:manualLayout>
                  <c:x val="-5.1992796113251818E-2"/>
                  <c:y val="-9.9489910998942693E-2"/>
                </c:manualLayout>
              </c:layout>
              <c:dLblPos val="r"/>
              <c:showVal val="1"/>
            </c:dLbl>
            <c:dLbl>
              <c:idx val="4"/>
              <c:layout>
                <c:manualLayout>
                  <c:x val="-2.5762753538610208E-2"/>
                  <c:y val="2.8248743427477723E-2"/>
                </c:manualLayout>
              </c:layout>
              <c:dLblPos val="r"/>
              <c:showVal val="1"/>
            </c:dLbl>
            <c:dLbl>
              <c:idx val="5"/>
              <c:layout>
                <c:manualLayout>
                  <c:x val="-4.6247556821354764E-2"/>
                  <c:y val="-6.6441983630235915E-2"/>
                </c:manualLayout>
              </c:layout>
              <c:dLblPos val="r"/>
              <c:showVal val="1"/>
            </c:dLbl>
            <c:dLbl>
              <c:idx val="6"/>
              <c:layout>
                <c:manualLayout>
                  <c:x val="-4.5764505500642226E-2"/>
                  <c:y val="6.1535483542883483E-2"/>
                </c:manualLayout>
              </c:layout>
              <c:dLblPos val="r"/>
              <c:showVal val="1"/>
            </c:dLbl>
            <c:dLbl>
              <c:idx val="7"/>
              <c:layout>
                <c:manualLayout>
                  <c:x val="-7.092198581560287E-2"/>
                  <c:y val="-9.3750076894748166E-2"/>
                </c:manualLayout>
              </c:layout>
              <c:showVal val="1"/>
            </c:dLbl>
            <c:dLbl>
              <c:idx val="8"/>
              <c:layout>
                <c:manualLayout>
                  <c:x val="-5.6737588652482289E-2"/>
                  <c:y val="0.11458342731580325"/>
                </c:manualLayout>
              </c:layout>
              <c:showVal val="1"/>
            </c:dLbl>
            <c:dLbl>
              <c:idx val="9"/>
              <c:layout>
                <c:manualLayout>
                  <c:x val="-3.1914893617021281E-2"/>
                  <c:y val="-0.1041667521052757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6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Val val="1"/>
          </c:dLbls>
          <c:cat>
            <c:numRef>
              <c:f>'[1]F UP A1,2,3W'!$D$47:$D$57</c:f>
              <c:numCache>
                <c:formatCode>_(* #,##0_);_(* \(#,##0\);_(* "-"??_);_(@_)</c:formatCode>
                <c:ptCount val="11"/>
                <c:pt idx="0">
                  <c:v>2</c:v>
                </c:pt>
                <c:pt idx="1">
                  <c:v>3</c:v>
                </c:pt>
                <c:pt idx="2">
                  <c:v>4</c:v>
                </c:pt>
                <c:pt idx="3">
                  <c:v>5</c:v>
                </c:pt>
                <c:pt idx="4">
                  <c:v>6</c:v>
                </c:pt>
                <c:pt idx="5">
                  <c:v>7</c:v>
                </c:pt>
                <c:pt idx="6">
                  <c:v>8</c:v>
                </c:pt>
                <c:pt idx="7">
                  <c:v>9</c:v>
                </c:pt>
                <c:pt idx="8">
                  <c:v>10</c:v>
                </c:pt>
                <c:pt idx="9">
                  <c:v>11</c:v>
                </c:pt>
                <c:pt idx="10">
                  <c:v>12</c:v>
                </c:pt>
              </c:numCache>
            </c:numRef>
          </c:cat>
          <c:val>
            <c:numRef>
              <c:f>'[1]F UP A1,2,3W'!$B$47:$B$57</c:f>
              <c:numCache>
                <c:formatCode>_(* #,##0_);_(* \(#,##0\);_(* "-"??_);_(@_)</c:formatCode>
                <c:ptCount val="11"/>
                <c:pt idx="0">
                  <c:v>1265</c:v>
                </c:pt>
                <c:pt idx="1">
                  <c:v>1265</c:v>
                </c:pt>
                <c:pt idx="2">
                  <c:v>1319</c:v>
                </c:pt>
                <c:pt idx="3">
                  <c:v>1321</c:v>
                </c:pt>
                <c:pt idx="4">
                  <c:v>1326</c:v>
                </c:pt>
                <c:pt idx="5">
                  <c:v>1356</c:v>
                </c:pt>
                <c:pt idx="6">
                  <c:v>1325</c:v>
                </c:pt>
                <c:pt idx="7">
                  <c:v>1320</c:v>
                </c:pt>
                <c:pt idx="8">
                  <c:v>1402</c:v>
                </c:pt>
                <c:pt idx="9">
                  <c:v>1320</c:v>
                </c:pt>
              </c:numCache>
            </c:numRef>
          </c:val>
        </c:ser>
        <c:ser>
          <c:idx val="0"/>
          <c:order val="2"/>
          <c:tx>
            <c:strRef>
              <c:f>'[1]F UP A1,2,3W'!$C$2</c:f>
              <c:strCache>
                <c:ptCount val="1"/>
                <c:pt idx="0">
                  <c:v>A3W</c:v>
                </c:pt>
              </c:strCache>
            </c:strRef>
          </c:tx>
          <c:dLbls>
            <c:dLbl>
              <c:idx val="0"/>
              <c:layout>
                <c:manualLayout>
                  <c:x val="-4.9645390070921988E-2"/>
                  <c:y val="6.2500051263165407E-2"/>
                </c:manualLayout>
              </c:layout>
              <c:showVal val="1"/>
            </c:dLbl>
            <c:dLbl>
              <c:idx val="1"/>
              <c:layout>
                <c:manualLayout>
                  <c:x val="-4.9645390070921988E-2"/>
                  <c:y val="-6.2500051263165407E-2"/>
                </c:manualLayout>
              </c:layout>
              <c:showVal val="1"/>
            </c:dLbl>
            <c:dLbl>
              <c:idx val="2"/>
              <c:layout>
                <c:manualLayout>
                  <c:x val="-5.3191489361702114E-2"/>
                  <c:y val="5.2083376052637867E-2"/>
                </c:manualLayout>
              </c:layout>
              <c:showVal val="1"/>
            </c:dLbl>
            <c:dLbl>
              <c:idx val="3"/>
              <c:layout>
                <c:manualLayout>
                  <c:x val="-6.0283687943262429E-2"/>
                  <c:y val="-8.3333401684220543E-2"/>
                </c:manualLayout>
              </c:layout>
              <c:showVal val="1"/>
            </c:dLbl>
            <c:dLbl>
              <c:idx val="4"/>
              <c:layout>
                <c:manualLayout>
                  <c:x val="-5.3191489361702114E-2"/>
                  <c:y val="8.3333401684220543E-2"/>
                </c:manualLayout>
              </c:layout>
              <c:showVal val="1"/>
            </c:dLbl>
            <c:dLbl>
              <c:idx val="5"/>
              <c:layout>
                <c:manualLayout>
                  <c:x val="-4.2553191489361715E-2"/>
                  <c:y val="-0.11458342731580325"/>
                </c:manualLayout>
              </c:layout>
              <c:showVal val="1"/>
            </c:dLbl>
            <c:dLbl>
              <c:idx val="6"/>
              <c:layout>
                <c:manualLayout>
                  <c:x val="-4.6099290780141862E-2"/>
                  <c:y val="0.10416675210527573"/>
                </c:manualLayout>
              </c:layout>
              <c:showVal val="1"/>
            </c:dLbl>
            <c:showVal val="1"/>
          </c:dLbls>
          <c:cat>
            <c:numRef>
              <c:f>'[1]F UP A1,2,3W'!$D$47:$D$57</c:f>
              <c:numCache>
                <c:formatCode>_(* #,##0_);_(* \(#,##0\);_(* "-"??_);_(@_)</c:formatCode>
                <c:ptCount val="11"/>
                <c:pt idx="0">
                  <c:v>2</c:v>
                </c:pt>
                <c:pt idx="1">
                  <c:v>3</c:v>
                </c:pt>
                <c:pt idx="2">
                  <c:v>4</c:v>
                </c:pt>
                <c:pt idx="3">
                  <c:v>5</c:v>
                </c:pt>
                <c:pt idx="4">
                  <c:v>6</c:v>
                </c:pt>
                <c:pt idx="5">
                  <c:v>7</c:v>
                </c:pt>
                <c:pt idx="6">
                  <c:v>8</c:v>
                </c:pt>
                <c:pt idx="7">
                  <c:v>9</c:v>
                </c:pt>
                <c:pt idx="8">
                  <c:v>10</c:v>
                </c:pt>
                <c:pt idx="9">
                  <c:v>11</c:v>
                </c:pt>
                <c:pt idx="10">
                  <c:v>12</c:v>
                </c:pt>
              </c:numCache>
            </c:numRef>
          </c:cat>
          <c:val>
            <c:numRef>
              <c:f>'[1]F UP A1,2,3W'!$C$47:$C$57</c:f>
              <c:numCache>
                <c:formatCode>_(* #,##0_);_(* \(#,##0\);_(* "-"??_);_(@_)</c:formatCode>
                <c:ptCount val="11"/>
                <c:pt idx="0">
                  <c:v>766</c:v>
                </c:pt>
                <c:pt idx="1">
                  <c:v>783</c:v>
                </c:pt>
                <c:pt idx="2">
                  <c:v>750</c:v>
                </c:pt>
                <c:pt idx="3">
                  <c:v>813</c:v>
                </c:pt>
                <c:pt idx="4">
                  <c:v>855</c:v>
                </c:pt>
                <c:pt idx="5">
                  <c:v>809</c:v>
                </c:pt>
                <c:pt idx="6">
                  <c:v>836</c:v>
                </c:pt>
              </c:numCache>
            </c:numRef>
          </c:val>
        </c:ser>
        <c:dLbls>
          <c:showVal val="1"/>
        </c:dLbls>
        <c:marker val="1"/>
        <c:axId val="163256192"/>
        <c:axId val="163257728"/>
      </c:lineChart>
      <c:catAx>
        <c:axId val="163256192"/>
        <c:scaling>
          <c:orientation val="minMax"/>
        </c:scaling>
        <c:axPos val="b"/>
        <c:numFmt formatCode="_(* #,##0_);_(* \(#,##0\);_(* &quot;-&quot;??_);_(@_)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63257728"/>
        <c:crosses val="autoZero"/>
        <c:auto val="1"/>
        <c:lblAlgn val="ctr"/>
        <c:lblOffset val="100"/>
        <c:tickLblSkip val="1"/>
        <c:tickMarkSkip val="1"/>
      </c:catAx>
      <c:valAx>
        <c:axId val="163257728"/>
        <c:scaling>
          <c:orientation val="minMax"/>
          <c:max val="1500"/>
          <c:min val="600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_(* #,##0_);_(* \(#,##0\);_(* &quot;-&quot;??_);_(@_)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63256192"/>
        <c:crosses val="autoZero"/>
        <c:crossBetween val="between"/>
        <c:majorUnit val="200"/>
      </c:valAx>
      <c:spPr>
        <a:solidFill>
          <a:srgbClr val="FFFFD9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9178114703747146"/>
          <c:y val="0.89195939301131322"/>
          <c:w val="0.66392318244170145"/>
          <c:h val="0.10315133132491086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50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600" b="1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488" r="0.75000000000000488" t="1" header="0.5" footer="0.5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chart" Target="../charts/chart13.xml"/><Relationship Id="rId18" Type="http://schemas.openxmlformats.org/officeDocument/2006/relationships/chart" Target="../charts/chart17.xml"/><Relationship Id="rId3" Type="http://schemas.openxmlformats.org/officeDocument/2006/relationships/chart" Target="../charts/chart3.xml"/><Relationship Id="rId21" Type="http://schemas.openxmlformats.org/officeDocument/2006/relationships/chart" Target="../charts/chart20.xml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17" Type="http://schemas.openxmlformats.org/officeDocument/2006/relationships/chart" Target="../charts/chart16.xml"/><Relationship Id="rId25" Type="http://schemas.openxmlformats.org/officeDocument/2006/relationships/chart" Target="../charts/chart23.xml"/><Relationship Id="rId2" Type="http://schemas.openxmlformats.org/officeDocument/2006/relationships/chart" Target="../charts/chart2.xml"/><Relationship Id="rId16" Type="http://schemas.openxmlformats.org/officeDocument/2006/relationships/image" Target="../media/image1.png"/><Relationship Id="rId20" Type="http://schemas.openxmlformats.org/officeDocument/2006/relationships/chart" Target="../charts/chart19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24" Type="http://schemas.openxmlformats.org/officeDocument/2006/relationships/image" Target="../media/image2.emf"/><Relationship Id="rId5" Type="http://schemas.openxmlformats.org/officeDocument/2006/relationships/chart" Target="../charts/chart5.xml"/><Relationship Id="rId15" Type="http://schemas.openxmlformats.org/officeDocument/2006/relationships/chart" Target="../charts/chart15.xml"/><Relationship Id="rId23" Type="http://schemas.openxmlformats.org/officeDocument/2006/relationships/chart" Target="../charts/chart22.xml"/><Relationship Id="rId10" Type="http://schemas.openxmlformats.org/officeDocument/2006/relationships/chart" Target="../charts/chart10.xml"/><Relationship Id="rId19" Type="http://schemas.openxmlformats.org/officeDocument/2006/relationships/chart" Target="../charts/chart18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Relationship Id="rId14" Type="http://schemas.openxmlformats.org/officeDocument/2006/relationships/chart" Target="../charts/chart14.xml"/><Relationship Id="rId22" Type="http://schemas.openxmlformats.org/officeDocument/2006/relationships/chart" Target="../charts/chart2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23</xdr:row>
      <xdr:rowOff>38100</xdr:rowOff>
    </xdr:from>
    <xdr:to>
      <xdr:col>11</xdr:col>
      <xdr:colOff>0</xdr:colOff>
      <xdr:row>34</xdr:row>
      <xdr:rowOff>0</xdr:rowOff>
    </xdr:to>
    <xdr:graphicFrame macro="">
      <xdr:nvGraphicFramePr>
        <xdr:cNvPr id="2" name="Chart 2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0</xdr:colOff>
      <xdr:row>50</xdr:row>
      <xdr:rowOff>114300</xdr:rowOff>
    </xdr:from>
    <xdr:to>
      <xdr:col>11</xdr:col>
      <xdr:colOff>0</xdr:colOff>
      <xdr:row>59</xdr:row>
      <xdr:rowOff>9525</xdr:rowOff>
    </xdr:to>
    <xdr:graphicFrame macro="">
      <xdr:nvGraphicFramePr>
        <xdr:cNvPr id="3" name="Chart 2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4</xdr:col>
      <xdr:colOff>0</xdr:colOff>
      <xdr:row>1</xdr:row>
      <xdr:rowOff>0</xdr:rowOff>
    </xdr:from>
    <xdr:to>
      <xdr:col>10</xdr:col>
      <xdr:colOff>314325</xdr:colOff>
      <xdr:row>9</xdr:row>
      <xdr:rowOff>104775</xdr:rowOff>
    </xdr:to>
    <xdr:graphicFrame macro="">
      <xdr:nvGraphicFramePr>
        <xdr:cNvPr id="4" name="Chart 2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4</xdr:col>
      <xdr:colOff>0</xdr:colOff>
      <xdr:row>9</xdr:row>
      <xdr:rowOff>104775</xdr:rowOff>
    </xdr:from>
    <xdr:to>
      <xdr:col>10</xdr:col>
      <xdr:colOff>323850</xdr:colOff>
      <xdr:row>16</xdr:row>
      <xdr:rowOff>57150</xdr:rowOff>
    </xdr:to>
    <xdr:graphicFrame macro="">
      <xdr:nvGraphicFramePr>
        <xdr:cNvPr id="5" name="Chart 2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4</xdr:col>
      <xdr:colOff>0</xdr:colOff>
      <xdr:row>34</xdr:row>
      <xdr:rowOff>0</xdr:rowOff>
    </xdr:from>
    <xdr:to>
      <xdr:col>11</xdr:col>
      <xdr:colOff>0</xdr:colOff>
      <xdr:row>41</xdr:row>
      <xdr:rowOff>66675</xdr:rowOff>
    </xdr:to>
    <xdr:graphicFrame macro="">
      <xdr:nvGraphicFramePr>
        <xdr:cNvPr id="6" name="Chart 5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0</xdr:colOff>
      <xdr:row>41</xdr:row>
      <xdr:rowOff>66675</xdr:rowOff>
    </xdr:from>
    <xdr:to>
      <xdr:col>11</xdr:col>
      <xdr:colOff>0</xdr:colOff>
      <xdr:row>50</xdr:row>
      <xdr:rowOff>114300</xdr:rowOff>
    </xdr:to>
    <xdr:graphicFrame macro="">
      <xdr:nvGraphicFramePr>
        <xdr:cNvPr id="7" name="Chart 5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</xdr:col>
      <xdr:colOff>0</xdr:colOff>
      <xdr:row>59</xdr:row>
      <xdr:rowOff>9525</xdr:rowOff>
    </xdr:from>
    <xdr:to>
      <xdr:col>6</xdr:col>
      <xdr:colOff>390525</xdr:colOff>
      <xdr:row>67</xdr:row>
      <xdr:rowOff>66675</xdr:rowOff>
    </xdr:to>
    <xdr:graphicFrame macro="">
      <xdr:nvGraphicFramePr>
        <xdr:cNvPr id="8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390525</xdr:colOff>
      <xdr:row>59</xdr:row>
      <xdr:rowOff>9525</xdr:rowOff>
    </xdr:from>
    <xdr:to>
      <xdr:col>11</xdr:col>
      <xdr:colOff>0</xdr:colOff>
      <xdr:row>67</xdr:row>
      <xdr:rowOff>66675</xdr:rowOff>
    </xdr:to>
    <xdr:graphicFrame macro="">
      <xdr:nvGraphicFramePr>
        <xdr:cNvPr id="9" name="Chart 5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0</xdr:colOff>
      <xdr:row>67</xdr:row>
      <xdr:rowOff>66675</xdr:rowOff>
    </xdr:from>
    <xdr:to>
      <xdr:col>7</xdr:col>
      <xdr:colOff>371475</xdr:colOff>
      <xdr:row>75</xdr:row>
      <xdr:rowOff>0</xdr:rowOff>
    </xdr:to>
    <xdr:graphicFrame macro="">
      <xdr:nvGraphicFramePr>
        <xdr:cNvPr id="10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7</xdr:col>
      <xdr:colOff>371475</xdr:colOff>
      <xdr:row>67</xdr:row>
      <xdr:rowOff>66675</xdr:rowOff>
    </xdr:from>
    <xdr:to>
      <xdr:col>11</xdr:col>
      <xdr:colOff>0</xdr:colOff>
      <xdr:row>74</xdr:row>
      <xdr:rowOff>161925</xdr:rowOff>
    </xdr:to>
    <xdr:graphicFrame macro="">
      <xdr:nvGraphicFramePr>
        <xdr:cNvPr id="11" name="Chart 6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4</xdr:col>
      <xdr:colOff>314325</xdr:colOff>
      <xdr:row>90</xdr:row>
      <xdr:rowOff>123825</xdr:rowOff>
    </xdr:from>
    <xdr:to>
      <xdr:col>8</xdr:col>
      <xdr:colOff>533400</xdr:colOff>
      <xdr:row>96</xdr:row>
      <xdr:rowOff>0</xdr:rowOff>
    </xdr:to>
    <xdr:grpSp>
      <xdr:nvGrpSpPr>
        <xdr:cNvPr id="12" name="Group 199"/>
        <xdr:cNvGrpSpPr>
          <a:grpSpLocks/>
        </xdr:cNvGrpSpPr>
      </xdr:nvGrpSpPr>
      <xdr:grpSpPr bwMode="auto">
        <a:xfrm>
          <a:off x="3914775" y="14982825"/>
          <a:ext cx="2828925" cy="866775"/>
          <a:chOff x="1348" y="3093"/>
          <a:chExt cx="1584" cy="248"/>
        </a:xfrm>
      </xdr:grpSpPr>
      <xdr:sp macro="" textlink="">
        <xdr:nvSpPr>
          <xdr:cNvPr id="13" name="Rectangle 200"/>
          <xdr:cNvSpPr>
            <a:spLocks noChangeArrowheads="1"/>
          </xdr:cNvSpPr>
        </xdr:nvSpPr>
        <xdr:spPr bwMode="auto">
          <a:xfrm>
            <a:off x="1396" y="3093"/>
            <a:ext cx="1449" cy="192"/>
          </a:xfrm>
          <a:prstGeom prst="rect">
            <a:avLst/>
          </a:prstGeom>
          <a:solidFill>
            <a:srgbClr val="FFFFFF"/>
          </a:solidFill>
          <a:ln w="6350">
            <a:solidFill>
              <a:srgbClr val="000000"/>
            </a:solidFill>
            <a:miter lim="800000"/>
            <a:headEnd/>
            <a:tailEnd/>
          </a:ln>
        </xdr:spPr>
      </xdr:sp>
      <xdr:sp macro="" textlink="">
        <xdr:nvSpPr>
          <xdr:cNvPr id="14" name="Rectangle 201"/>
          <xdr:cNvSpPr>
            <a:spLocks noChangeArrowheads="1"/>
          </xdr:cNvSpPr>
        </xdr:nvSpPr>
        <xdr:spPr bwMode="auto">
          <a:xfrm>
            <a:off x="1824" y="3097"/>
            <a:ext cx="181" cy="47"/>
          </a:xfrm>
          <a:prstGeom prst="rect">
            <a:avLst/>
          </a:prstGeom>
          <a:gradFill rotWithShape="1">
            <a:gsLst>
              <a:gs pos="0">
                <a:srgbClr val="000000"/>
              </a:gs>
              <a:gs pos="100000">
                <a:srgbClr val="FF0000"/>
              </a:gs>
            </a:gsLst>
            <a:lin ang="5400000" scaled="1"/>
          </a:gradFill>
          <a:ln w="9525">
            <a:solidFill>
              <a:srgbClr val="000000"/>
            </a:solidFill>
            <a:miter lim="800000"/>
            <a:headEnd/>
            <a:tailEnd/>
          </a:ln>
        </xdr:spPr>
      </xdr:sp>
      <xdr:sp macro="" textlink="">
        <xdr:nvSpPr>
          <xdr:cNvPr id="15" name="Rectangle 202"/>
          <xdr:cNvSpPr>
            <a:spLocks noChangeArrowheads="1"/>
          </xdr:cNvSpPr>
        </xdr:nvSpPr>
        <xdr:spPr bwMode="auto">
          <a:xfrm>
            <a:off x="1440" y="3097"/>
            <a:ext cx="182" cy="47"/>
          </a:xfrm>
          <a:prstGeom prst="rect">
            <a:avLst/>
          </a:prstGeom>
          <a:gradFill rotWithShape="1">
            <a:gsLst>
              <a:gs pos="0">
                <a:srgbClr val="333399"/>
              </a:gs>
              <a:gs pos="100000">
                <a:srgbClr val="9999FF"/>
              </a:gs>
            </a:gsLst>
            <a:lin ang="5400000" scaled="1"/>
          </a:gradFill>
          <a:ln w="9525">
            <a:solidFill>
              <a:srgbClr val="000000"/>
            </a:solidFill>
            <a:miter lim="800000"/>
            <a:headEnd/>
            <a:tailEnd/>
          </a:ln>
        </xdr:spPr>
      </xdr:sp>
      <xdr:sp macro="" textlink="">
        <xdr:nvSpPr>
          <xdr:cNvPr id="16" name="Rectangle 203"/>
          <xdr:cNvSpPr>
            <a:spLocks noChangeArrowheads="1"/>
          </xdr:cNvSpPr>
        </xdr:nvSpPr>
        <xdr:spPr bwMode="auto">
          <a:xfrm>
            <a:off x="2160" y="3097"/>
            <a:ext cx="181" cy="47"/>
          </a:xfrm>
          <a:prstGeom prst="rect">
            <a:avLst/>
          </a:prstGeom>
          <a:gradFill rotWithShape="1">
            <a:gsLst>
              <a:gs pos="0">
                <a:srgbClr val="000000"/>
              </a:gs>
              <a:gs pos="100000">
                <a:srgbClr val="FFFF00"/>
              </a:gs>
            </a:gsLst>
            <a:lin ang="5400000" scaled="1"/>
          </a:gradFill>
          <a:ln w="9525">
            <a:solidFill>
              <a:srgbClr val="000000"/>
            </a:solidFill>
            <a:miter lim="800000"/>
            <a:headEnd/>
            <a:tailEnd/>
          </a:ln>
        </xdr:spPr>
      </xdr:sp>
      <xdr:sp macro="" textlink="">
        <xdr:nvSpPr>
          <xdr:cNvPr id="17" name="Rectangle 204"/>
          <xdr:cNvSpPr>
            <a:spLocks noChangeArrowheads="1"/>
          </xdr:cNvSpPr>
        </xdr:nvSpPr>
        <xdr:spPr bwMode="auto">
          <a:xfrm>
            <a:off x="2544" y="3097"/>
            <a:ext cx="181" cy="47"/>
          </a:xfrm>
          <a:prstGeom prst="rect">
            <a:avLst/>
          </a:prstGeom>
          <a:gradFill rotWithShape="1">
            <a:gsLst>
              <a:gs pos="0">
                <a:srgbClr val="000000"/>
              </a:gs>
              <a:gs pos="100000">
                <a:srgbClr val="339966"/>
              </a:gs>
            </a:gsLst>
            <a:lin ang="5400000" scaled="1"/>
          </a:gradFill>
          <a:ln w="9525">
            <a:solidFill>
              <a:srgbClr val="000000"/>
            </a:solidFill>
            <a:miter lim="800000"/>
            <a:headEnd/>
            <a:tailEnd/>
          </a:ln>
        </xdr:spPr>
      </xdr:sp>
      <xdr:sp macro="" textlink="">
        <xdr:nvSpPr>
          <xdr:cNvPr id="18" name="Text Box 205"/>
          <xdr:cNvSpPr txBox="1">
            <a:spLocks noChangeArrowheads="1"/>
          </xdr:cNvSpPr>
        </xdr:nvSpPr>
        <xdr:spPr bwMode="auto">
          <a:xfrm>
            <a:off x="1348" y="3164"/>
            <a:ext cx="331" cy="114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ctr" rtl="0">
              <a:defRPr sz="1000"/>
            </a:pPr>
            <a:r>
              <a:rPr lang="en-US" sz="6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allocation</a:t>
            </a:r>
          </a:p>
          <a:p>
            <a:pPr algn="ctr" rtl="0">
              <a:defRPr sz="1000"/>
            </a:pPr>
            <a:endParaRPr lang="en-US" sz="600" b="0" i="0" u="none" strike="noStrike" baseline="0">
              <a:solidFill>
                <a:srgbClr val="000000"/>
              </a:solidFill>
              <a:latin typeface="Arial"/>
              <a:cs typeface="Arial"/>
            </a:endParaRPr>
          </a:p>
        </xdr:txBody>
      </xdr:sp>
      <xdr:sp macro="" textlink="">
        <xdr:nvSpPr>
          <xdr:cNvPr id="19" name="Text Box 206"/>
          <xdr:cNvSpPr txBox="1">
            <a:spLocks noChangeArrowheads="1"/>
          </xdr:cNvSpPr>
        </xdr:nvSpPr>
        <xdr:spPr bwMode="auto">
          <a:xfrm>
            <a:off x="1684" y="3161"/>
            <a:ext cx="480" cy="172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0">
              <a:defRPr sz="1000"/>
            </a:pPr>
            <a:r>
              <a:rPr lang="en-US" sz="6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Booking   under 95% allocation</a:t>
            </a:r>
          </a:p>
          <a:p>
            <a:pPr algn="l" rtl="0">
              <a:defRPr sz="1000"/>
            </a:pPr>
            <a:endParaRPr lang="en-US" sz="600" b="0" i="0" u="none" strike="noStrike" baseline="0">
              <a:solidFill>
                <a:srgbClr val="000000"/>
              </a:solidFill>
              <a:latin typeface="Arial"/>
              <a:cs typeface="Arial"/>
            </a:endParaRPr>
          </a:p>
        </xdr:txBody>
      </xdr:sp>
      <xdr:sp macro="" textlink="">
        <xdr:nvSpPr>
          <xdr:cNvPr id="20" name="Text Box 207"/>
          <xdr:cNvSpPr txBox="1">
            <a:spLocks noChangeArrowheads="1"/>
          </xdr:cNvSpPr>
        </xdr:nvSpPr>
        <xdr:spPr bwMode="auto">
          <a:xfrm>
            <a:off x="2084" y="3156"/>
            <a:ext cx="395" cy="174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0">
              <a:defRPr sz="1000"/>
            </a:pPr>
            <a:r>
              <a:rPr lang="en-US" sz="6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Booking         95%-99.99%   from allocation</a:t>
            </a:r>
          </a:p>
          <a:p>
            <a:pPr algn="l" rtl="0">
              <a:defRPr sz="1000"/>
            </a:pPr>
            <a:endParaRPr lang="en-US" sz="600" b="0" i="0" u="none" strike="noStrike" baseline="0">
              <a:solidFill>
                <a:srgbClr val="000000"/>
              </a:solidFill>
              <a:latin typeface="Arial"/>
              <a:cs typeface="Arial"/>
            </a:endParaRPr>
          </a:p>
        </xdr:txBody>
      </xdr:sp>
      <xdr:sp macro="" textlink="">
        <xdr:nvSpPr>
          <xdr:cNvPr id="21" name="Text Box 208"/>
          <xdr:cNvSpPr txBox="1">
            <a:spLocks noChangeArrowheads="1"/>
          </xdr:cNvSpPr>
        </xdr:nvSpPr>
        <xdr:spPr bwMode="auto">
          <a:xfrm>
            <a:off x="2452" y="3167"/>
            <a:ext cx="480" cy="174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0">
              <a:defRPr sz="1000"/>
            </a:pPr>
            <a:r>
              <a:rPr lang="en-US" sz="6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Booking       &gt;=100%     allocation</a:t>
            </a:r>
          </a:p>
          <a:p>
            <a:pPr algn="l" rtl="0">
              <a:defRPr sz="1000"/>
            </a:pPr>
            <a:endParaRPr lang="en-US" sz="600" b="0" i="0" u="none" strike="noStrike" baseline="0">
              <a:solidFill>
                <a:srgbClr val="000000"/>
              </a:solidFill>
              <a:latin typeface="Arial"/>
              <a:cs typeface="Arial"/>
            </a:endParaRPr>
          </a:p>
        </xdr:txBody>
      </xdr:sp>
    </xdr:grpSp>
    <xdr:clientData/>
  </xdr:twoCellAnchor>
  <xdr:twoCellAnchor>
    <xdr:from>
      <xdr:col>4</xdr:col>
      <xdr:colOff>0</xdr:colOff>
      <xdr:row>16</xdr:row>
      <xdr:rowOff>57150</xdr:rowOff>
    </xdr:from>
    <xdr:to>
      <xdr:col>11</xdr:col>
      <xdr:colOff>0</xdr:colOff>
      <xdr:row>23</xdr:row>
      <xdr:rowOff>38100</xdr:rowOff>
    </xdr:to>
    <xdr:graphicFrame macro="">
      <xdr:nvGraphicFramePr>
        <xdr:cNvPr id="22" name="Chart 22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4</xdr:col>
      <xdr:colOff>0</xdr:colOff>
      <xdr:row>74</xdr:row>
      <xdr:rowOff>161925</xdr:rowOff>
    </xdr:from>
    <xdr:to>
      <xdr:col>11</xdr:col>
      <xdr:colOff>0</xdr:colOff>
      <xdr:row>82</xdr:row>
      <xdr:rowOff>85725</xdr:rowOff>
    </xdr:to>
    <xdr:graphicFrame macro="">
      <xdr:nvGraphicFramePr>
        <xdr:cNvPr id="23" name="Chart 22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11</xdr:col>
      <xdr:colOff>28575</xdr:colOff>
      <xdr:row>64</xdr:row>
      <xdr:rowOff>85725</xdr:rowOff>
    </xdr:from>
    <xdr:to>
      <xdr:col>15</xdr:col>
      <xdr:colOff>1028700</xdr:colOff>
      <xdr:row>74</xdr:row>
      <xdr:rowOff>66675</xdr:rowOff>
    </xdr:to>
    <xdr:graphicFrame macro="">
      <xdr:nvGraphicFramePr>
        <xdr:cNvPr id="24" name="Chart 23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11</xdr:col>
      <xdr:colOff>38100</xdr:colOff>
      <xdr:row>74</xdr:row>
      <xdr:rowOff>57150</xdr:rowOff>
    </xdr:from>
    <xdr:to>
      <xdr:col>15</xdr:col>
      <xdr:colOff>1038225</xdr:colOff>
      <xdr:row>83</xdr:row>
      <xdr:rowOff>19050</xdr:rowOff>
    </xdr:to>
    <xdr:graphicFrame macro="">
      <xdr:nvGraphicFramePr>
        <xdr:cNvPr id="25" name="Chart 23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4</xdr:col>
      <xdr:colOff>0</xdr:colOff>
      <xdr:row>82</xdr:row>
      <xdr:rowOff>85725</xdr:rowOff>
    </xdr:from>
    <xdr:to>
      <xdr:col>11</xdr:col>
      <xdr:colOff>0</xdr:colOff>
      <xdr:row>90</xdr:row>
      <xdr:rowOff>19050</xdr:rowOff>
    </xdr:to>
    <xdr:graphicFrame macro="">
      <xdr:nvGraphicFramePr>
        <xdr:cNvPr id="26" name="Chart 28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 editAs="oneCell">
    <xdr:from>
      <xdr:col>0</xdr:col>
      <xdr:colOff>47625</xdr:colOff>
      <xdr:row>71</xdr:row>
      <xdr:rowOff>0</xdr:rowOff>
    </xdr:from>
    <xdr:to>
      <xdr:col>4</xdr:col>
      <xdr:colOff>0</xdr:colOff>
      <xdr:row>88</xdr:row>
      <xdr:rowOff>130173</xdr:rowOff>
    </xdr:to>
    <xdr:pic>
      <xdr:nvPicPr>
        <xdr:cNvPr id="27" name="Picture 26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47625" y="11763375"/>
          <a:ext cx="3552825" cy="2901948"/>
        </a:xfrm>
        <a:prstGeom prst="rect">
          <a:avLst/>
        </a:prstGeom>
      </xdr:spPr>
    </xdr:pic>
    <xdr:clientData/>
  </xdr:twoCellAnchor>
  <xdr:twoCellAnchor>
    <xdr:from>
      <xdr:col>11</xdr:col>
      <xdr:colOff>9525</xdr:colOff>
      <xdr:row>1</xdr:row>
      <xdr:rowOff>0</xdr:rowOff>
    </xdr:from>
    <xdr:to>
      <xdr:col>16</xdr:col>
      <xdr:colOff>0</xdr:colOff>
      <xdr:row>8</xdr:row>
      <xdr:rowOff>72390</xdr:rowOff>
    </xdr:to>
    <xdr:graphicFrame macro="">
      <xdr:nvGraphicFramePr>
        <xdr:cNvPr id="28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  <xdr:twoCellAnchor>
    <xdr:from>
      <xdr:col>11</xdr:col>
      <xdr:colOff>0</xdr:colOff>
      <xdr:row>24</xdr:row>
      <xdr:rowOff>0</xdr:rowOff>
    </xdr:from>
    <xdr:to>
      <xdr:col>15</xdr:col>
      <xdr:colOff>1028700</xdr:colOff>
      <xdr:row>30</xdr:row>
      <xdr:rowOff>114300</xdr:rowOff>
    </xdr:to>
    <xdr:graphicFrame macro="">
      <xdr:nvGraphicFramePr>
        <xdr:cNvPr id="29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8"/>
        </a:graphicData>
      </a:graphic>
    </xdr:graphicFrame>
    <xdr:clientData/>
  </xdr:twoCellAnchor>
  <xdr:twoCellAnchor>
    <xdr:from>
      <xdr:col>11</xdr:col>
      <xdr:colOff>0</xdr:colOff>
      <xdr:row>16</xdr:row>
      <xdr:rowOff>0</xdr:rowOff>
    </xdr:from>
    <xdr:to>
      <xdr:col>15</xdr:col>
      <xdr:colOff>1028700</xdr:colOff>
      <xdr:row>23</xdr:row>
      <xdr:rowOff>133350</xdr:rowOff>
    </xdr:to>
    <xdr:graphicFrame macro="">
      <xdr:nvGraphicFramePr>
        <xdr:cNvPr id="30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9"/>
        </a:graphicData>
      </a:graphic>
    </xdr:graphicFrame>
    <xdr:clientData/>
  </xdr:twoCellAnchor>
  <xdr:twoCellAnchor>
    <xdr:from>
      <xdr:col>11</xdr:col>
      <xdr:colOff>0</xdr:colOff>
      <xdr:row>8</xdr:row>
      <xdr:rowOff>114300</xdr:rowOff>
    </xdr:from>
    <xdr:to>
      <xdr:col>15</xdr:col>
      <xdr:colOff>1028700</xdr:colOff>
      <xdr:row>15</xdr:row>
      <xdr:rowOff>158115</xdr:rowOff>
    </xdr:to>
    <xdr:graphicFrame macro="">
      <xdr:nvGraphicFramePr>
        <xdr:cNvPr id="31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0"/>
        </a:graphicData>
      </a:graphic>
    </xdr:graphicFrame>
    <xdr:clientData/>
  </xdr:twoCellAnchor>
  <xdr:twoCellAnchor>
    <xdr:from>
      <xdr:col>11</xdr:col>
      <xdr:colOff>19050</xdr:colOff>
      <xdr:row>31</xdr:row>
      <xdr:rowOff>28575</xdr:rowOff>
    </xdr:from>
    <xdr:to>
      <xdr:col>15</xdr:col>
      <xdr:colOff>1009650</xdr:colOff>
      <xdr:row>39</xdr:row>
      <xdr:rowOff>142875</xdr:rowOff>
    </xdr:to>
    <xdr:graphicFrame macro="">
      <xdr:nvGraphicFramePr>
        <xdr:cNvPr id="3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1"/>
        </a:graphicData>
      </a:graphic>
    </xdr:graphicFrame>
    <xdr:clientData/>
  </xdr:twoCellAnchor>
  <xdr:twoCellAnchor>
    <xdr:from>
      <xdr:col>10</xdr:col>
      <xdr:colOff>19049</xdr:colOff>
      <xdr:row>40</xdr:row>
      <xdr:rowOff>0</xdr:rowOff>
    </xdr:from>
    <xdr:to>
      <xdr:col>15</xdr:col>
      <xdr:colOff>1009649</xdr:colOff>
      <xdr:row>48</xdr:row>
      <xdr:rowOff>97155</xdr:rowOff>
    </xdr:to>
    <xdr:graphicFrame macro="">
      <xdr:nvGraphicFramePr>
        <xdr:cNvPr id="33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2"/>
        </a:graphicData>
      </a:graphic>
    </xdr:graphicFrame>
    <xdr:clientData/>
  </xdr:twoCellAnchor>
  <xdr:twoCellAnchor>
    <xdr:from>
      <xdr:col>11</xdr:col>
      <xdr:colOff>85725</xdr:colOff>
      <xdr:row>56</xdr:row>
      <xdr:rowOff>47626</xdr:rowOff>
    </xdr:from>
    <xdr:to>
      <xdr:col>15</xdr:col>
      <xdr:colOff>1028700</xdr:colOff>
      <xdr:row>64</xdr:row>
      <xdr:rowOff>85726</xdr:rowOff>
    </xdr:to>
    <xdr:graphicFrame macro="">
      <xdr:nvGraphicFramePr>
        <xdr:cNvPr id="3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3"/>
        </a:graphicData>
      </a:graphic>
    </xdr:graphicFrame>
    <xdr:clientData/>
  </xdr:twoCellAnchor>
  <xdr:twoCellAnchor editAs="oneCell">
    <xdr:from>
      <xdr:col>11</xdr:col>
      <xdr:colOff>0</xdr:colOff>
      <xdr:row>83</xdr:row>
      <xdr:rowOff>95250</xdr:rowOff>
    </xdr:from>
    <xdr:to>
      <xdr:col>15</xdr:col>
      <xdr:colOff>981075</xdr:colOff>
      <xdr:row>93</xdr:row>
      <xdr:rowOff>133350</xdr:rowOff>
    </xdr:to>
    <xdr:pic>
      <xdr:nvPicPr>
        <xdr:cNvPr id="3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4" cstate="print"/>
        <a:srcRect/>
        <a:stretch>
          <a:fillRect/>
        </a:stretch>
      </xdr:blipFill>
      <xdr:spPr bwMode="auto">
        <a:xfrm>
          <a:off x="7458075" y="13801725"/>
          <a:ext cx="3543300" cy="1685925"/>
        </a:xfrm>
        <a:prstGeom prst="rect">
          <a:avLst/>
        </a:prstGeom>
        <a:noFill/>
      </xdr:spPr>
    </xdr:pic>
    <xdr:clientData/>
  </xdr:twoCellAnchor>
  <xdr:twoCellAnchor>
    <xdr:from>
      <xdr:col>11</xdr:col>
      <xdr:colOff>0</xdr:colOff>
      <xdr:row>48</xdr:row>
      <xdr:rowOff>123825</xdr:rowOff>
    </xdr:from>
    <xdr:to>
      <xdr:col>15</xdr:col>
      <xdr:colOff>1019175</xdr:colOff>
      <xdr:row>56</xdr:row>
      <xdr:rowOff>28574</xdr:rowOff>
    </xdr:to>
    <xdr:graphicFrame macro="">
      <xdr:nvGraphicFramePr>
        <xdr:cNvPr id="36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5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0.38025</cdr:x>
      <cdr:y>0.42748</cdr:y>
    </cdr:from>
    <cdr:to>
      <cdr:x>0.51605</cdr:x>
      <cdr:y>0.65649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1466850" y="533400"/>
          <a:ext cx="523875" cy="2857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US" sz="1100"/>
            <a:t>N/A</a:t>
          </a:r>
        </a:p>
      </cdr:txBody>
    </cdr:sp>
  </cdr:relSizeAnchor>
  <cdr:relSizeAnchor xmlns:cdr="http://schemas.openxmlformats.org/drawingml/2006/chartDrawing">
    <cdr:from>
      <cdr:x>0.81235</cdr:x>
      <cdr:y>0.44275</cdr:y>
    </cdr:from>
    <cdr:to>
      <cdr:x>0.92593</cdr:x>
      <cdr:y>0.66412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3133725" y="552450"/>
          <a:ext cx="438150" cy="2762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US" sz="1100"/>
            <a:t>N/A</a:t>
          </a:r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0.68966</cdr:x>
      <cdr:y>0.08621</cdr:y>
    </cdr:from>
    <cdr:to>
      <cdr:x>0.9496</cdr:x>
      <cdr:y>0.3605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476500" y="104775"/>
          <a:ext cx="933450" cy="3333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US" sz="800" b="1"/>
            <a:t>NCE  A4E</a:t>
          </a:r>
          <a:r>
            <a:rPr lang="en-US" sz="800" b="1" baseline="0"/>
            <a:t> </a:t>
          </a:r>
          <a:endParaRPr lang="en-US" sz="800" b="1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World%20Weekly%20Booking%20-%20main%2013%202010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GSL"/>
      <sheetName val="NCE"/>
      <sheetName val="EMX"/>
      <sheetName val="ZCS"/>
      <sheetName val="A4"/>
      <sheetName val="A3"/>
      <sheetName val="A2"/>
      <sheetName val="A1"/>
      <sheetName val="Fuel"/>
      <sheetName val="Logistics sum"/>
      <sheetName val="Freight follow up A4E"/>
      <sheetName val="Freight follow up A4W"/>
      <sheetName val="F UP A1,2,3W"/>
      <sheetName val="Summ"/>
    </sheetNames>
    <sheetDataSet>
      <sheetData sheetId="0">
        <row r="15">
          <cell r="H15" t="str">
            <v>W/B</v>
          </cell>
          <cell r="I15" t="str">
            <v>E/B</v>
          </cell>
        </row>
        <row r="16">
          <cell r="H16">
            <v>1050</v>
          </cell>
          <cell r="I16">
            <v>1050</v>
          </cell>
        </row>
        <row r="17">
          <cell r="H17" t="str">
            <v>N/A</v>
          </cell>
          <cell r="I17" t="str">
            <v>N/A</v>
          </cell>
        </row>
      </sheetData>
      <sheetData sheetId="1">
        <row r="4">
          <cell r="E4" t="str">
            <v>A4E</v>
          </cell>
          <cell r="F4" t="str">
            <v>A3W</v>
          </cell>
        </row>
        <row r="5">
          <cell r="E5">
            <v>525</v>
          </cell>
          <cell r="F5">
            <v>270</v>
          </cell>
        </row>
        <row r="6">
          <cell r="E6">
            <v>525</v>
          </cell>
          <cell r="F6">
            <v>270</v>
          </cell>
        </row>
      </sheetData>
      <sheetData sheetId="2">
        <row r="4">
          <cell r="D4" t="str">
            <v>A4W</v>
          </cell>
          <cell r="E4" t="str">
            <v>A1E</v>
          </cell>
        </row>
        <row r="5">
          <cell r="D5">
            <v>2630</v>
          </cell>
          <cell r="E5">
            <v>1055</v>
          </cell>
        </row>
        <row r="6">
          <cell r="D6">
            <v>3830</v>
          </cell>
          <cell r="E6">
            <v>1000</v>
          </cell>
        </row>
      </sheetData>
      <sheetData sheetId="3">
        <row r="4">
          <cell r="D4" t="str">
            <v>A1W</v>
          </cell>
          <cell r="E4" t="str">
            <v>A2W</v>
          </cell>
          <cell r="F4" t="str">
            <v>A3W</v>
          </cell>
          <cell r="G4" t="str">
            <v>A4E</v>
          </cell>
          <cell r="H4" t="str">
            <v>A3E</v>
          </cell>
        </row>
        <row r="5">
          <cell r="D5">
            <v>1258</v>
          </cell>
          <cell r="E5">
            <v>1800</v>
          </cell>
          <cell r="F5">
            <v>2250</v>
          </cell>
          <cell r="G5">
            <v>2700</v>
          </cell>
          <cell r="H5">
            <v>2800</v>
          </cell>
        </row>
        <row r="6">
          <cell r="D6">
            <v>1500</v>
          </cell>
          <cell r="E6">
            <v>1750</v>
          </cell>
          <cell r="F6">
            <v>2558</v>
          </cell>
          <cell r="G6">
            <v>5120</v>
          </cell>
          <cell r="H6">
            <v>2875</v>
          </cell>
        </row>
      </sheetData>
      <sheetData sheetId="4">
        <row r="5">
          <cell r="C5" t="str">
            <v>PNX</v>
          </cell>
          <cell r="D5" t="str">
            <v>NWX</v>
          </cell>
        </row>
        <row r="6">
          <cell r="C6">
            <v>2000</v>
          </cell>
          <cell r="D6">
            <v>2100</v>
          </cell>
        </row>
        <row r="7">
          <cell r="C7">
            <v>2405</v>
          </cell>
          <cell r="D7">
            <v>2290</v>
          </cell>
        </row>
        <row r="10">
          <cell r="C10" t="str">
            <v>AAS</v>
          </cell>
        </row>
        <row r="11">
          <cell r="C11">
            <v>367</v>
          </cell>
        </row>
        <row r="12">
          <cell r="C12">
            <v>377</v>
          </cell>
        </row>
        <row r="21">
          <cell r="C21" t="str">
            <v>EUM</v>
          </cell>
          <cell r="D21" t="str">
            <v>AEX1</v>
          </cell>
          <cell r="E21" t="str">
            <v>LPA</v>
          </cell>
        </row>
        <row r="22">
          <cell r="C22">
            <v>200</v>
          </cell>
          <cell r="D22">
            <v>260</v>
          </cell>
          <cell r="E22">
            <v>100</v>
          </cell>
        </row>
        <row r="23">
          <cell r="C23">
            <v>220</v>
          </cell>
          <cell r="D23">
            <v>270</v>
          </cell>
          <cell r="E23">
            <v>120</v>
          </cell>
        </row>
      </sheetData>
      <sheetData sheetId="5">
        <row r="50">
          <cell r="C50" t="str">
            <v>PNX</v>
          </cell>
          <cell r="D50" t="str">
            <v>NWX</v>
          </cell>
          <cell r="E50" t="str">
            <v>AAS</v>
          </cell>
        </row>
        <row r="51">
          <cell r="C51">
            <v>1400</v>
          </cell>
          <cell r="D51">
            <v>1400</v>
          </cell>
          <cell r="E51">
            <v>300</v>
          </cell>
        </row>
        <row r="52">
          <cell r="C52">
            <v>1180</v>
          </cell>
          <cell r="D52">
            <v>1248</v>
          </cell>
        </row>
        <row r="67">
          <cell r="C67" t="str">
            <v>SAX</v>
          </cell>
          <cell r="D67" t="str">
            <v>ATX</v>
          </cell>
          <cell r="F67" t="str">
            <v>AUE</v>
          </cell>
          <cell r="G67" t="str">
            <v>MGX</v>
          </cell>
        </row>
        <row r="68">
          <cell r="C68">
            <v>1150</v>
          </cell>
          <cell r="D68">
            <v>637</v>
          </cell>
          <cell r="F68">
            <v>86</v>
          </cell>
          <cell r="G68">
            <v>140</v>
          </cell>
        </row>
        <row r="69">
          <cell r="C69">
            <v>800</v>
          </cell>
          <cell r="D69">
            <v>831</v>
          </cell>
          <cell r="F69">
            <v>108</v>
          </cell>
          <cell r="G69">
            <v>145</v>
          </cell>
        </row>
      </sheetData>
      <sheetData sheetId="6">
        <row r="78">
          <cell r="D78" t="str">
            <v>MGX</v>
          </cell>
          <cell r="E78" t="str">
            <v>NCX</v>
          </cell>
          <cell r="F78" t="str">
            <v>TYR</v>
          </cell>
          <cell r="G78" t="str">
            <v>AUE</v>
          </cell>
          <cell r="H78" t="str">
            <v>SAM</v>
          </cell>
          <cell r="I78" t="str">
            <v>AEX1</v>
          </cell>
          <cell r="J78" t="str">
            <v>EU3</v>
          </cell>
        </row>
        <row r="79">
          <cell r="D79">
            <v>170</v>
          </cell>
          <cell r="E79">
            <v>210</v>
          </cell>
          <cell r="F79">
            <v>200</v>
          </cell>
          <cell r="G79">
            <v>108</v>
          </cell>
          <cell r="H79">
            <v>100</v>
          </cell>
          <cell r="I79">
            <v>195</v>
          </cell>
          <cell r="J79">
            <v>225</v>
          </cell>
        </row>
        <row r="80">
          <cell r="D80">
            <v>145</v>
          </cell>
          <cell r="E80">
            <v>105</v>
          </cell>
          <cell r="F80">
            <v>190</v>
          </cell>
          <cell r="G80">
            <v>110</v>
          </cell>
          <cell r="H80">
            <v>85</v>
          </cell>
          <cell r="I80">
            <v>186</v>
          </cell>
          <cell r="J80">
            <v>210</v>
          </cell>
        </row>
        <row r="95">
          <cell r="L95" t="str">
            <v>ATX</v>
          </cell>
          <cell r="M95" t="str">
            <v>NEC</v>
          </cell>
          <cell r="N95" t="str">
            <v>ADX</v>
          </cell>
        </row>
        <row r="96">
          <cell r="L96">
            <v>807</v>
          </cell>
          <cell r="M96">
            <v>1470</v>
          </cell>
          <cell r="N96">
            <v>900</v>
          </cell>
        </row>
        <row r="97">
          <cell r="L97">
            <v>831</v>
          </cell>
          <cell r="M97">
            <v>1470</v>
          </cell>
          <cell r="N97">
            <v>750</v>
          </cell>
        </row>
      </sheetData>
      <sheetData sheetId="7">
        <row r="39">
          <cell r="C39" t="str">
            <v>NEC</v>
          </cell>
          <cell r="D39" t="str">
            <v>TYR</v>
          </cell>
          <cell r="E39" t="str">
            <v>ADX</v>
          </cell>
          <cell r="F39" t="str">
            <v>EAS</v>
          </cell>
        </row>
        <row r="40">
          <cell r="C40">
            <v>1037</v>
          </cell>
          <cell r="D40">
            <v>129</v>
          </cell>
          <cell r="E40">
            <v>555</v>
          </cell>
          <cell r="F40">
            <v>450</v>
          </cell>
        </row>
        <row r="41">
          <cell r="C41">
            <v>1060</v>
          </cell>
          <cell r="D41">
            <v>120</v>
          </cell>
          <cell r="E41">
            <v>580</v>
          </cell>
          <cell r="F41">
            <v>430</v>
          </cell>
        </row>
      </sheetData>
      <sheetData sheetId="8">
        <row r="11">
          <cell r="A11">
            <v>2</v>
          </cell>
          <cell r="B11">
            <v>470</v>
          </cell>
          <cell r="C11">
            <v>78.31</v>
          </cell>
        </row>
        <row r="12">
          <cell r="A12">
            <v>3</v>
          </cell>
          <cell r="B12">
            <v>457</v>
          </cell>
          <cell r="C12">
            <v>76.319999999999993</v>
          </cell>
        </row>
        <row r="13">
          <cell r="A13">
            <v>4</v>
          </cell>
          <cell r="B13">
            <v>446.65</v>
          </cell>
          <cell r="C13">
            <v>72.239999999999995</v>
          </cell>
        </row>
        <row r="14">
          <cell r="A14">
            <v>5</v>
          </cell>
          <cell r="B14">
            <v>461</v>
          </cell>
          <cell r="C14">
            <v>75.92</v>
          </cell>
        </row>
        <row r="15">
          <cell r="A15">
            <v>6</v>
          </cell>
          <cell r="B15">
            <v>446</v>
          </cell>
          <cell r="C15">
            <v>72.540000000000006</v>
          </cell>
        </row>
        <row r="16">
          <cell r="A16">
            <v>7</v>
          </cell>
          <cell r="B16">
            <v>449</v>
          </cell>
          <cell r="C16">
            <v>76.27</v>
          </cell>
        </row>
        <row r="17">
          <cell r="A17">
            <v>8</v>
          </cell>
          <cell r="B17">
            <v>459</v>
          </cell>
          <cell r="C17">
            <v>78.09</v>
          </cell>
        </row>
        <row r="18">
          <cell r="A18">
            <v>9</v>
          </cell>
          <cell r="B18">
            <v>456</v>
          </cell>
          <cell r="C18">
            <v>79.25</v>
          </cell>
        </row>
        <row r="19">
          <cell r="A19">
            <v>10</v>
          </cell>
          <cell r="B19">
            <v>458</v>
          </cell>
          <cell r="C19">
            <v>80.48</v>
          </cell>
        </row>
        <row r="20">
          <cell r="A20">
            <v>11</v>
          </cell>
          <cell r="B20">
            <v>455.5</v>
          </cell>
          <cell r="C20">
            <v>81.459999999999994</v>
          </cell>
        </row>
        <row r="21">
          <cell r="A21">
            <v>12</v>
          </cell>
          <cell r="B21">
            <v>455</v>
          </cell>
          <cell r="C21">
            <v>79.62</v>
          </cell>
        </row>
        <row r="32">
          <cell r="B32">
            <v>486</v>
          </cell>
        </row>
        <row r="33">
          <cell r="B33">
            <v>477</v>
          </cell>
        </row>
        <row r="34">
          <cell r="B34">
            <v>458</v>
          </cell>
        </row>
        <row r="35">
          <cell r="B35">
            <v>467</v>
          </cell>
        </row>
        <row r="36">
          <cell r="B36">
            <v>459</v>
          </cell>
        </row>
        <row r="37">
          <cell r="B37">
            <v>464</v>
          </cell>
        </row>
        <row r="38">
          <cell r="B38">
            <v>468</v>
          </cell>
        </row>
        <row r="39">
          <cell r="B39">
            <v>466</v>
          </cell>
        </row>
        <row r="40">
          <cell r="B40">
            <v>463</v>
          </cell>
        </row>
        <row r="41">
          <cell r="B41">
            <v>464</v>
          </cell>
        </row>
        <row r="42">
          <cell r="B42">
            <v>457</v>
          </cell>
        </row>
      </sheetData>
      <sheetData sheetId="9"/>
      <sheetData sheetId="10">
        <row r="227">
          <cell r="A227">
            <v>1705</v>
          </cell>
          <cell r="B227">
            <v>1592</v>
          </cell>
          <cell r="C227">
            <v>1482</v>
          </cell>
          <cell r="D227">
            <v>1495</v>
          </cell>
          <cell r="E227">
            <v>2</v>
          </cell>
        </row>
        <row r="228">
          <cell r="A228">
            <v>1586</v>
          </cell>
          <cell r="B228">
            <v>1576</v>
          </cell>
          <cell r="C228">
            <v>1561</v>
          </cell>
          <cell r="D228">
            <v>1529</v>
          </cell>
          <cell r="E228">
            <v>3</v>
          </cell>
        </row>
        <row r="229">
          <cell r="A229">
            <v>1803</v>
          </cell>
          <cell r="B229">
            <v>1728</v>
          </cell>
          <cell r="C229">
            <v>1670</v>
          </cell>
          <cell r="D229">
            <v>1696</v>
          </cell>
          <cell r="E229">
            <v>4</v>
          </cell>
        </row>
        <row r="230">
          <cell r="A230">
            <v>1767</v>
          </cell>
          <cell r="B230">
            <v>1809</v>
          </cell>
          <cell r="C230">
            <v>1691</v>
          </cell>
          <cell r="D230">
            <v>1651</v>
          </cell>
          <cell r="E230">
            <v>5</v>
          </cell>
        </row>
        <row r="231">
          <cell r="A231">
            <v>1769</v>
          </cell>
          <cell r="B231">
            <v>1802</v>
          </cell>
          <cell r="C231">
            <v>1701</v>
          </cell>
          <cell r="D231">
            <v>1681</v>
          </cell>
          <cell r="E231">
            <v>6</v>
          </cell>
        </row>
        <row r="232">
          <cell r="A232">
            <v>2071</v>
          </cell>
          <cell r="B232">
            <v>1763</v>
          </cell>
          <cell r="C232">
            <v>1824</v>
          </cell>
          <cell r="D232">
            <v>1827</v>
          </cell>
          <cell r="E232">
            <v>7</v>
          </cell>
        </row>
        <row r="233">
          <cell r="A233">
            <v>1905</v>
          </cell>
          <cell r="B233">
            <v>1816</v>
          </cell>
          <cell r="C233">
            <v>1831</v>
          </cell>
          <cell r="D233">
            <v>1970</v>
          </cell>
          <cell r="E233">
            <v>8</v>
          </cell>
        </row>
        <row r="234">
          <cell r="A234">
            <v>1966</v>
          </cell>
          <cell r="B234">
            <v>1938</v>
          </cell>
          <cell r="C234">
            <v>1872</v>
          </cell>
          <cell r="D234">
            <v>1880</v>
          </cell>
          <cell r="E234">
            <v>9</v>
          </cell>
        </row>
        <row r="235">
          <cell r="A235">
            <v>1927</v>
          </cell>
          <cell r="B235">
            <v>1819</v>
          </cell>
          <cell r="C235">
            <v>1777</v>
          </cell>
          <cell r="D235">
            <v>1730</v>
          </cell>
          <cell r="E235">
            <v>10</v>
          </cell>
        </row>
        <row r="236">
          <cell r="A236">
            <v>1897</v>
          </cell>
          <cell r="B236">
            <v>1840</v>
          </cell>
          <cell r="C236">
            <v>1741</v>
          </cell>
          <cell r="E236">
            <v>11</v>
          </cell>
        </row>
        <row r="237">
          <cell r="E237">
            <v>12</v>
          </cell>
        </row>
      </sheetData>
      <sheetData sheetId="11">
        <row r="44">
          <cell r="I44">
            <v>1507</v>
          </cell>
          <cell r="K44">
            <v>1503</v>
          </cell>
          <cell r="Y44">
            <v>1503</v>
          </cell>
          <cell r="Z44">
            <v>2</v>
          </cell>
        </row>
        <row r="45">
          <cell r="I45">
            <v>1538</v>
          </cell>
          <cell r="K45">
            <v>1517</v>
          </cell>
          <cell r="Y45">
            <v>1632</v>
          </cell>
          <cell r="Z45">
            <v>3</v>
          </cell>
        </row>
        <row r="46">
          <cell r="I46">
            <v>1605</v>
          </cell>
          <cell r="K46">
            <v>1609</v>
          </cell>
          <cell r="Y46">
            <v>1719</v>
          </cell>
          <cell r="Z46">
            <v>4</v>
          </cell>
        </row>
        <row r="47">
          <cell r="I47">
            <v>1688</v>
          </cell>
          <cell r="K47">
            <v>1625</v>
          </cell>
          <cell r="Y47">
            <v>1719</v>
          </cell>
          <cell r="Z47">
            <v>5</v>
          </cell>
        </row>
        <row r="48">
          <cell r="I48">
            <v>1701</v>
          </cell>
          <cell r="K48">
            <v>1771</v>
          </cell>
          <cell r="Y48">
            <v>1770</v>
          </cell>
          <cell r="Z48">
            <v>6</v>
          </cell>
        </row>
        <row r="49">
          <cell r="I49">
            <v>1700</v>
          </cell>
          <cell r="K49">
            <v>1790</v>
          </cell>
          <cell r="Y49">
            <v>1835</v>
          </cell>
          <cell r="Z49">
            <v>7</v>
          </cell>
        </row>
        <row r="50">
          <cell r="I50">
            <v>1803</v>
          </cell>
          <cell r="K50">
            <v>1787</v>
          </cell>
          <cell r="Y50">
            <v>1742</v>
          </cell>
          <cell r="Z50">
            <v>8</v>
          </cell>
        </row>
        <row r="51">
          <cell r="I51">
            <v>1824</v>
          </cell>
          <cell r="K51">
            <v>1803</v>
          </cell>
          <cell r="Y51">
            <v>1742</v>
          </cell>
          <cell r="Z51">
            <v>9</v>
          </cell>
        </row>
        <row r="52">
          <cell r="I52">
            <v>1837</v>
          </cell>
          <cell r="K52">
            <v>1894</v>
          </cell>
          <cell r="Y52">
            <v>1962</v>
          </cell>
          <cell r="Z52">
            <v>10</v>
          </cell>
        </row>
        <row r="53">
          <cell r="I53">
            <v>1847</v>
          </cell>
          <cell r="K53">
            <v>1875</v>
          </cell>
          <cell r="Y53">
            <v>1862</v>
          </cell>
          <cell r="Z53">
            <v>11</v>
          </cell>
        </row>
        <row r="54">
          <cell r="I54">
            <v>1883</v>
          </cell>
          <cell r="Z54">
            <v>12</v>
          </cell>
        </row>
      </sheetData>
      <sheetData sheetId="12">
        <row r="1">
          <cell r="E1" t="str">
            <v>PNX</v>
          </cell>
          <cell r="F1" t="str">
            <v>NWX</v>
          </cell>
        </row>
        <row r="2">
          <cell r="A2" t="str">
            <v>A1W</v>
          </cell>
          <cell r="B2" t="str">
            <v>A2W</v>
          </cell>
          <cell r="C2" t="str">
            <v>A3W</v>
          </cell>
        </row>
        <row r="47">
          <cell r="A47">
            <v>1085</v>
          </cell>
          <cell r="B47">
            <v>1265</v>
          </cell>
          <cell r="C47">
            <v>766</v>
          </cell>
          <cell r="D47">
            <v>2</v>
          </cell>
          <cell r="E47">
            <v>1206</v>
          </cell>
          <cell r="F47">
            <v>1116</v>
          </cell>
          <cell r="G47">
            <v>2</v>
          </cell>
        </row>
        <row r="48">
          <cell r="A48">
            <v>1025</v>
          </cell>
          <cell r="B48">
            <v>1265</v>
          </cell>
          <cell r="C48">
            <v>783</v>
          </cell>
          <cell r="D48">
            <v>3</v>
          </cell>
          <cell r="E48">
            <v>1135</v>
          </cell>
          <cell r="F48">
            <v>1182</v>
          </cell>
          <cell r="G48">
            <v>3</v>
          </cell>
        </row>
        <row r="49">
          <cell r="A49">
            <v>1131</v>
          </cell>
          <cell r="B49">
            <v>1319</v>
          </cell>
          <cell r="C49">
            <v>750</v>
          </cell>
          <cell r="D49">
            <v>4</v>
          </cell>
          <cell r="E49">
            <v>1124</v>
          </cell>
          <cell r="G49">
            <v>4</v>
          </cell>
        </row>
        <row r="50">
          <cell r="A50">
            <v>1083</v>
          </cell>
          <cell r="B50">
            <v>1321</v>
          </cell>
          <cell r="C50">
            <v>813</v>
          </cell>
          <cell r="D50">
            <v>5</v>
          </cell>
          <cell r="E50">
            <v>1137</v>
          </cell>
          <cell r="G50">
            <v>5</v>
          </cell>
        </row>
        <row r="51">
          <cell r="A51">
            <v>1081</v>
          </cell>
          <cell r="B51">
            <v>1326</v>
          </cell>
          <cell r="C51">
            <v>855</v>
          </cell>
          <cell r="D51">
            <v>6</v>
          </cell>
          <cell r="E51">
            <v>1112</v>
          </cell>
          <cell r="G51">
            <v>6</v>
          </cell>
        </row>
        <row r="52">
          <cell r="B52">
            <v>1356</v>
          </cell>
          <cell r="C52">
            <v>809</v>
          </cell>
          <cell r="D52">
            <v>7</v>
          </cell>
          <cell r="E52">
            <v>1132</v>
          </cell>
          <cell r="G52">
            <v>7</v>
          </cell>
        </row>
        <row r="53">
          <cell r="B53">
            <v>1325</v>
          </cell>
          <cell r="C53">
            <v>836</v>
          </cell>
          <cell r="D53">
            <v>8</v>
          </cell>
          <cell r="G53">
            <v>8</v>
          </cell>
        </row>
        <row r="54">
          <cell r="B54">
            <v>1320</v>
          </cell>
          <cell r="D54">
            <v>9</v>
          </cell>
          <cell r="G54">
            <v>9</v>
          </cell>
        </row>
        <row r="55">
          <cell r="B55">
            <v>1402</v>
          </cell>
          <cell r="D55">
            <v>10</v>
          </cell>
          <cell r="G55">
            <v>10</v>
          </cell>
        </row>
        <row r="56">
          <cell r="B56">
            <v>1320</v>
          </cell>
          <cell r="D56">
            <v>11</v>
          </cell>
          <cell r="G56">
            <v>11</v>
          </cell>
        </row>
        <row r="57">
          <cell r="D57">
            <v>12</v>
          </cell>
          <cell r="G57">
            <v>12</v>
          </cell>
        </row>
      </sheetData>
      <sheetData sheetId="1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105C0C"/>
    <pageSetUpPr fitToPage="1"/>
  </sheetPr>
  <dimension ref="A1:P128"/>
  <sheetViews>
    <sheetView showGridLines="0" tabSelected="1" zoomScaleNormal="100" zoomScaleSheetLayoutView="100" workbookViewId="0">
      <selection activeCell="B4" sqref="B4"/>
    </sheetView>
  </sheetViews>
  <sheetFormatPr defaultRowHeight="12.75"/>
  <cols>
    <col min="1" max="1" width="16.85546875" style="67" bestFit="1" customWidth="1"/>
    <col min="2" max="2" width="11.28515625" style="56" customWidth="1"/>
    <col min="3" max="3" width="12.85546875" style="57" bestFit="1" customWidth="1"/>
    <col min="4" max="4" width="13" style="57" bestFit="1" customWidth="1"/>
    <col min="5" max="5" width="9.140625" style="7"/>
    <col min="6" max="6" width="11.7109375" style="7" customWidth="1"/>
    <col min="7" max="9" width="9.140625" style="7"/>
    <col min="10" max="10" width="9.28515625" style="7" customWidth="1"/>
    <col min="11" max="11" width="0.28515625" style="7" customWidth="1"/>
    <col min="12" max="12" width="11.140625" style="7" bestFit="1" customWidth="1"/>
    <col min="13" max="13" width="9.140625" style="7"/>
    <col min="14" max="14" width="11.42578125" style="7" customWidth="1"/>
    <col min="15" max="15" width="6.7109375" style="7" customWidth="1"/>
    <col min="16" max="16" width="15.85546875" style="13" customWidth="1"/>
    <col min="17" max="16384" width="9.140625" style="7"/>
  </cols>
  <sheetData>
    <row r="1" spans="1:16" ht="14.25" thickTop="1" thickBot="1">
      <c r="A1" s="1">
        <v>2010</v>
      </c>
      <c r="B1" s="2"/>
      <c r="C1" s="2"/>
      <c r="D1" s="3"/>
      <c r="E1" s="4" t="s">
        <v>0</v>
      </c>
      <c r="F1" s="5"/>
      <c r="G1" s="5"/>
      <c r="H1" s="5"/>
      <c r="I1" s="5"/>
      <c r="J1" s="6"/>
      <c r="K1" s="4" t="s">
        <v>1</v>
      </c>
      <c r="L1" s="5"/>
      <c r="M1" s="5"/>
      <c r="N1" s="5"/>
      <c r="O1" s="5"/>
      <c r="P1" s="6"/>
    </row>
    <row r="2" spans="1:16" ht="14.25" thickTop="1" thickBot="1">
      <c r="A2" s="8" t="s">
        <v>2</v>
      </c>
      <c r="B2" s="9" t="s">
        <v>3</v>
      </c>
      <c r="C2" s="10" t="s">
        <v>4</v>
      </c>
      <c r="D2" s="11" t="s">
        <v>5</v>
      </c>
      <c r="E2" s="12"/>
      <c r="F2" s="12"/>
      <c r="G2" s="12"/>
      <c r="H2" s="12"/>
      <c r="I2" s="12"/>
      <c r="J2" s="13"/>
      <c r="K2" s="12"/>
      <c r="L2" s="12"/>
      <c r="M2" s="12"/>
      <c r="N2" s="12"/>
      <c r="O2" s="12"/>
    </row>
    <row r="3" spans="1:16" ht="13.5" thickBot="1">
      <c r="A3" s="14" t="s">
        <v>6</v>
      </c>
      <c r="B3" s="15">
        <v>-2465000</v>
      </c>
      <c r="C3" s="15">
        <v>-3617916.6666666665</v>
      </c>
      <c r="D3" s="15">
        <v>-43415000</v>
      </c>
      <c r="E3" s="12"/>
      <c r="F3" s="12"/>
      <c r="G3" s="12"/>
      <c r="H3" s="12"/>
      <c r="I3" s="12"/>
      <c r="J3" s="13"/>
      <c r="K3" s="12"/>
      <c r="L3" s="12"/>
      <c r="M3" s="12"/>
      <c r="N3" s="12"/>
      <c r="O3" s="12"/>
    </row>
    <row r="4" spans="1:16" ht="13.5" thickBot="1">
      <c r="A4" s="16" t="s">
        <v>7</v>
      </c>
      <c r="B4" s="17">
        <f>B3</f>
        <v>-2465000</v>
      </c>
      <c r="C4" s="18">
        <f>C3</f>
        <v>-3617916.6666666665</v>
      </c>
      <c r="D4" s="19">
        <f>D3</f>
        <v>-43415000</v>
      </c>
      <c r="E4" s="12"/>
      <c r="F4" s="12"/>
      <c r="G4" s="12"/>
      <c r="H4" s="12"/>
      <c r="I4" s="12"/>
      <c r="J4" s="13"/>
      <c r="K4" s="12"/>
      <c r="L4" s="12"/>
      <c r="M4" s="12"/>
      <c r="N4" s="12"/>
      <c r="O4" s="12"/>
    </row>
    <row r="5" spans="1:16">
      <c r="A5" s="14" t="s">
        <v>8</v>
      </c>
      <c r="B5" s="15">
        <v>-793000</v>
      </c>
      <c r="C5" s="15">
        <v>-1079250</v>
      </c>
      <c r="D5" s="15">
        <v>-12951000</v>
      </c>
      <c r="E5" s="12"/>
      <c r="F5" s="12"/>
      <c r="G5" s="12"/>
      <c r="H5" s="12"/>
      <c r="I5" s="12"/>
      <c r="J5" s="13"/>
      <c r="K5" s="12"/>
      <c r="L5" s="12"/>
      <c r="M5" s="12"/>
      <c r="N5" s="12"/>
      <c r="O5" s="12"/>
    </row>
    <row r="6" spans="1:16">
      <c r="A6" s="14" t="s">
        <v>9</v>
      </c>
      <c r="B6" s="15">
        <v>49000</v>
      </c>
      <c r="C6" s="15">
        <v>3500</v>
      </c>
      <c r="D6" s="15">
        <v>42000</v>
      </c>
      <c r="E6" s="12"/>
      <c r="F6" s="12"/>
      <c r="G6" s="12"/>
      <c r="H6" s="12"/>
      <c r="I6" s="12"/>
      <c r="J6" s="13"/>
      <c r="K6" s="12"/>
      <c r="L6" s="12"/>
      <c r="M6" s="12"/>
      <c r="N6" s="12"/>
      <c r="O6" s="12"/>
    </row>
    <row r="7" spans="1:16">
      <c r="A7" s="14" t="s">
        <v>10</v>
      </c>
      <c r="B7" s="15">
        <v>-74000</v>
      </c>
      <c r="C7" s="15">
        <v>-85166.666666666672</v>
      </c>
      <c r="D7" s="15">
        <v>-1022000</v>
      </c>
      <c r="E7" s="12"/>
      <c r="F7" s="12"/>
      <c r="G7" s="12"/>
      <c r="H7" s="12"/>
      <c r="I7" s="12"/>
      <c r="J7" s="13"/>
      <c r="K7" s="12"/>
      <c r="L7" s="12"/>
      <c r="M7" s="12"/>
      <c r="N7" s="12"/>
      <c r="O7" s="12"/>
    </row>
    <row r="8" spans="1:16">
      <c r="A8" s="14" t="s">
        <v>11</v>
      </c>
      <c r="B8" s="15">
        <v>0</v>
      </c>
      <c r="C8" s="15">
        <v>-47166.666666666664</v>
      </c>
      <c r="D8" s="15">
        <v>-566000</v>
      </c>
      <c r="E8" s="12"/>
      <c r="F8" s="12"/>
      <c r="G8" s="12"/>
      <c r="H8" s="12"/>
      <c r="I8" s="12"/>
      <c r="J8" s="13"/>
      <c r="K8" s="12"/>
      <c r="L8" s="12"/>
      <c r="M8" s="12"/>
      <c r="N8" s="12"/>
      <c r="O8" s="12"/>
    </row>
    <row r="9" spans="1:16" ht="13.5" thickBot="1">
      <c r="A9" s="14" t="s">
        <v>12</v>
      </c>
      <c r="B9" s="15">
        <v>3083.3333333333335</v>
      </c>
      <c r="C9" s="15">
        <v>37000</v>
      </c>
      <c r="D9" s="15">
        <v>42000</v>
      </c>
      <c r="E9" s="12"/>
      <c r="F9" s="12"/>
      <c r="G9" s="12"/>
      <c r="H9" s="12"/>
      <c r="I9" s="12"/>
      <c r="J9" s="13"/>
      <c r="K9" s="12"/>
      <c r="L9" s="12"/>
      <c r="M9" s="12"/>
      <c r="N9" s="12"/>
      <c r="O9" s="12"/>
    </row>
    <row r="10" spans="1:16" ht="13.5" thickBot="1">
      <c r="A10" s="16" t="s">
        <v>13</v>
      </c>
      <c r="B10" s="17">
        <f>SUM(B5:B9)</f>
        <v>-814916.66666666663</v>
      </c>
      <c r="C10" s="18">
        <f>SUM(C5:C9)</f>
        <v>-1171083.3333333335</v>
      </c>
      <c r="D10" s="19">
        <f>SUM(D5:D9)</f>
        <v>-14455000</v>
      </c>
      <c r="E10" s="12"/>
      <c r="F10" s="12"/>
      <c r="G10" s="12"/>
      <c r="H10" s="12"/>
      <c r="I10" s="12"/>
      <c r="J10" s="13"/>
      <c r="K10" s="12"/>
      <c r="L10" s="12"/>
      <c r="M10" s="12"/>
      <c r="N10" s="12"/>
      <c r="O10" s="12"/>
    </row>
    <row r="11" spans="1:16">
      <c r="A11" s="14" t="s">
        <v>14</v>
      </c>
      <c r="B11" s="15">
        <v>353000</v>
      </c>
      <c r="C11" s="15">
        <v>164666.66666666666</v>
      </c>
      <c r="D11" s="15">
        <v>1976000</v>
      </c>
      <c r="E11" s="12"/>
      <c r="F11" s="12"/>
      <c r="G11" s="12"/>
      <c r="H11" s="12"/>
      <c r="I11" s="12"/>
      <c r="J11" s="13"/>
      <c r="K11" s="12"/>
      <c r="L11" s="12"/>
      <c r="M11" s="12"/>
      <c r="N11" s="12"/>
      <c r="O11" s="12"/>
    </row>
    <row r="12" spans="1:16">
      <c r="A12" s="14" t="s">
        <v>15</v>
      </c>
      <c r="B12" s="15">
        <v>-6000</v>
      </c>
      <c r="C12" s="15">
        <v>-12333.333333333334</v>
      </c>
      <c r="D12" s="15">
        <v>-148000</v>
      </c>
      <c r="E12" s="12"/>
      <c r="F12" s="12"/>
      <c r="G12" s="12"/>
      <c r="H12" s="12"/>
      <c r="I12" s="12"/>
      <c r="J12" s="13"/>
      <c r="K12" s="12"/>
      <c r="L12" s="12"/>
      <c r="M12" s="12"/>
      <c r="N12" s="12"/>
      <c r="O12" s="12"/>
    </row>
    <row r="13" spans="1:16" ht="13.5" thickBot="1">
      <c r="A13" s="14" t="s">
        <v>16</v>
      </c>
      <c r="B13" s="15">
        <v>-287000</v>
      </c>
      <c r="C13" s="15">
        <v>-424166.66666666669</v>
      </c>
      <c r="D13" s="15">
        <v>-5090000</v>
      </c>
      <c r="E13" s="12"/>
      <c r="F13" s="12"/>
      <c r="G13" s="12"/>
      <c r="H13" s="12"/>
      <c r="I13" s="12"/>
      <c r="J13" s="13"/>
      <c r="K13" s="12"/>
      <c r="L13" s="12"/>
      <c r="M13" s="12"/>
      <c r="N13" s="12"/>
      <c r="O13" s="12"/>
    </row>
    <row r="14" spans="1:16" ht="13.5" thickBot="1">
      <c r="A14" s="16" t="s">
        <v>17</v>
      </c>
      <c r="B14" s="17">
        <f>SUM(B11:B13)</f>
        <v>60000</v>
      </c>
      <c r="C14" s="18">
        <f>SUM(C11:C13)</f>
        <v>-271833.33333333337</v>
      </c>
      <c r="D14" s="19">
        <f>SUM(D11:D13)</f>
        <v>-3262000</v>
      </c>
      <c r="E14" s="12"/>
      <c r="F14" s="12"/>
      <c r="G14" s="12"/>
      <c r="H14" s="12"/>
      <c r="I14" s="12"/>
      <c r="J14" s="13"/>
      <c r="K14" s="12"/>
      <c r="L14" s="12"/>
      <c r="M14" s="12"/>
      <c r="N14" s="12"/>
      <c r="O14" s="12"/>
    </row>
    <row r="15" spans="1:16">
      <c r="A15" s="14" t="s">
        <v>18</v>
      </c>
      <c r="B15" s="15">
        <v>0</v>
      </c>
      <c r="C15" s="15">
        <v>-50000</v>
      </c>
      <c r="D15" s="15">
        <v>-600000</v>
      </c>
      <c r="E15" s="12"/>
      <c r="F15" s="12"/>
      <c r="G15" s="12"/>
      <c r="H15" s="12"/>
      <c r="I15" s="12"/>
      <c r="J15" s="13"/>
      <c r="K15" s="12"/>
      <c r="L15" s="12"/>
      <c r="M15" s="12"/>
      <c r="N15" s="12"/>
      <c r="O15" s="12"/>
    </row>
    <row r="16" spans="1:16">
      <c r="A16" s="14" t="s">
        <v>19</v>
      </c>
      <c r="B16" s="15">
        <v>0</v>
      </c>
      <c r="C16" s="15">
        <v>-13000</v>
      </c>
      <c r="D16" s="15">
        <v>-156000</v>
      </c>
      <c r="E16" s="12"/>
      <c r="F16" s="12"/>
      <c r="G16" s="12"/>
      <c r="H16" s="12"/>
      <c r="I16" s="12"/>
      <c r="J16" s="13"/>
      <c r="K16" s="12"/>
      <c r="L16" s="12"/>
      <c r="M16" s="12"/>
      <c r="N16" s="12"/>
      <c r="O16" s="12"/>
    </row>
    <row r="17" spans="1:15" ht="13.5" thickBot="1">
      <c r="A17" s="14" t="s">
        <v>20</v>
      </c>
      <c r="B17" s="15">
        <v>44000</v>
      </c>
      <c r="C17" s="15">
        <v>-79750</v>
      </c>
      <c r="D17" s="15">
        <v>-957000</v>
      </c>
      <c r="E17" s="12"/>
      <c r="F17" s="12"/>
      <c r="G17" s="12"/>
      <c r="H17" s="12"/>
      <c r="I17" s="12"/>
      <c r="J17" s="13"/>
      <c r="K17" s="12"/>
      <c r="L17" s="12"/>
      <c r="M17" s="12"/>
      <c r="N17" s="12"/>
      <c r="O17" s="12"/>
    </row>
    <row r="18" spans="1:15" ht="13.5" thickBot="1">
      <c r="A18" s="16" t="s">
        <v>21</v>
      </c>
      <c r="B18" s="17">
        <f>SUM(B15:B17)</f>
        <v>44000</v>
      </c>
      <c r="C18" s="18">
        <f>SUM(C15:C17)</f>
        <v>-142750</v>
      </c>
      <c r="D18" s="19">
        <f>SUM(D15:D17)</f>
        <v>-1713000</v>
      </c>
      <c r="E18" s="12"/>
      <c r="F18" s="12"/>
      <c r="G18" s="12"/>
      <c r="H18" s="12"/>
      <c r="I18" s="12"/>
      <c r="J18" s="13"/>
      <c r="K18" s="12"/>
      <c r="L18" s="12"/>
      <c r="M18" s="12"/>
      <c r="N18" s="12"/>
      <c r="O18" s="12"/>
    </row>
    <row r="19" spans="1:15">
      <c r="A19" s="14" t="s">
        <v>22</v>
      </c>
      <c r="B19" s="15">
        <v>0</v>
      </c>
      <c r="C19" s="15">
        <v>-345000</v>
      </c>
      <c r="D19" s="15">
        <v>-4140000</v>
      </c>
      <c r="E19" s="12"/>
      <c r="F19" s="12"/>
      <c r="G19" s="12"/>
      <c r="H19" s="12"/>
      <c r="I19" s="12"/>
      <c r="J19" s="13"/>
      <c r="K19" s="12"/>
      <c r="L19" s="12"/>
      <c r="M19" s="12"/>
      <c r="N19" s="12"/>
      <c r="O19" s="12"/>
    </row>
    <row r="20" spans="1:15">
      <c r="A20" s="14" t="s">
        <v>23</v>
      </c>
      <c r="B20" s="15">
        <v>-138000</v>
      </c>
      <c r="C20" s="15">
        <v>-233833.33333333334</v>
      </c>
      <c r="D20" s="15">
        <v>-2806000</v>
      </c>
      <c r="E20" s="12"/>
      <c r="F20" s="12"/>
      <c r="G20" s="12"/>
      <c r="H20" s="12"/>
      <c r="I20" s="12"/>
      <c r="J20" s="13"/>
      <c r="K20" s="12"/>
      <c r="L20" s="12"/>
      <c r="M20" s="12"/>
      <c r="N20" s="12"/>
      <c r="O20" s="12"/>
    </row>
    <row r="21" spans="1:15">
      <c r="A21" s="14" t="s">
        <v>24</v>
      </c>
      <c r="B21" s="15">
        <v>-522000</v>
      </c>
      <c r="C21" s="15">
        <v>-684250</v>
      </c>
      <c r="D21" s="15">
        <v>-8211000</v>
      </c>
      <c r="E21" s="12"/>
      <c r="F21" s="12"/>
      <c r="G21" s="12"/>
      <c r="H21" s="12"/>
      <c r="I21" s="12"/>
      <c r="J21" s="13"/>
      <c r="K21" s="12"/>
      <c r="L21" s="12"/>
      <c r="M21" s="12"/>
      <c r="N21" s="12"/>
      <c r="O21" s="12"/>
    </row>
    <row r="22" spans="1:15">
      <c r="A22" s="14" t="s">
        <v>25</v>
      </c>
      <c r="B22" s="15">
        <v>-113000</v>
      </c>
      <c r="C22" s="15">
        <v>-649333.33333333337</v>
      </c>
      <c r="D22" s="15">
        <v>-7792000</v>
      </c>
      <c r="E22" s="12"/>
      <c r="F22" s="12"/>
      <c r="G22" s="12"/>
      <c r="H22" s="12"/>
      <c r="I22" s="12"/>
      <c r="J22" s="13"/>
      <c r="K22" s="12"/>
      <c r="L22" s="12"/>
      <c r="M22" s="12"/>
      <c r="N22" s="12"/>
      <c r="O22" s="12"/>
    </row>
    <row r="23" spans="1:15" ht="13.5" thickBot="1">
      <c r="A23" s="14" t="s">
        <v>26</v>
      </c>
      <c r="B23" s="15">
        <v>-85000</v>
      </c>
      <c r="C23" s="15">
        <v>-101000</v>
      </c>
      <c r="D23" s="15">
        <v>-1212000</v>
      </c>
      <c r="E23" s="12"/>
      <c r="F23" s="12"/>
      <c r="G23" s="12"/>
      <c r="H23" s="12"/>
      <c r="I23" s="12"/>
      <c r="J23" s="13"/>
      <c r="K23" s="12"/>
      <c r="L23" s="12"/>
      <c r="M23" s="12"/>
      <c r="N23" s="12"/>
      <c r="O23" s="12"/>
    </row>
    <row r="24" spans="1:15" ht="13.5" thickBot="1">
      <c r="A24" s="16" t="s">
        <v>27</v>
      </c>
      <c r="B24" s="17">
        <f>SUM(B19:B23)</f>
        <v>-858000</v>
      </c>
      <c r="C24" s="18">
        <f>SUM(C19:C23)</f>
        <v>-2013416.666666667</v>
      </c>
      <c r="D24" s="19">
        <f>SUM(D19:D23)</f>
        <v>-24161000</v>
      </c>
      <c r="E24" s="12"/>
      <c r="F24" s="12"/>
      <c r="G24" s="12"/>
      <c r="H24" s="12"/>
      <c r="I24" s="12"/>
      <c r="J24" s="13"/>
      <c r="K24" s="12"/>
      <c r="L24" s="12"/>
      <c r="M24" s="12"/>
      <c r="N24" s="12"/>
      <c r="O24" s="12"/>
    </row>
    <row r="25" spans="1:15">
      <c r="A25" s="14" t="s">
        <v>28</v>
      </c>
      <c r="B25" s="15">
        <v>-350000</v>
      </c>
      <c r="C25" s="15">
        <v>-389083.33333333331</v>
      </c>
      <c r="D25" s="15">
        <v>-4669000</v>
      </c>
      <c r="E25" s="12"/>
      <c r="F25" s="12"/>
      <c r="G25" s="12"/>
      <c r="H25" s="12"/>
      <c r="I25" s="12"/>
      <c r="J25" s="13"/>
      <c r="K25" s="12"/>
      <c r="L25" s="12"/>
      <c r="M25" s="12"/>
      <c r="N25" s="12"/>
      <c r="O25" s="12"/>
    </row>
    <row r="26" spans="1:15">
      <c r="A26" s="14" t="s">
        <v>29</v>
      </c>
      <c r="B26" s="15">
        <v>-6000</v>
      </c>
      <c r="C26" s="15">
        <v>-12333.333333333334</v>
      </c>
      <c r="D26" s="15">
        <v>-148000</v>
      </c>
      <c r="E26" s="12"/>
      <c r="F26" s="12"/>
      <c r="G26" s="12"/>
      <c r="H26" s="12"/>
      <c r="I26" s="12"/>
      <c r="J26" s="13"/>
      <c r="K26" s="12"/>
      <c r="L26" s="12"/>
      <c r="M26" s="12"/>
      <c r="N26" s="12"/>
      <c r="O26" s="12"/>
    </row>
    <row r="27" spans="1:15">
      <c r="A27" s="14" t="s">
        <v>30</v>
      </c>
      <c r="B27" s="15">
        <v>0</v>
      </c>
      <c r="C27" s="15">
        <v>-83833.333333333328</v>
      </c>
      <c r="D27" s="15">
        <v>-1006000</v>
      </c>
      <c r="E27" s="12"/>
      <c r="F27" s="12"/>
      <c r="G27" s="12"/>
      <c r="H27" s="12"/>
      <c r="I27" s="12"/>
      <c r="J27" s="13"/>
      <c r="K27" s="12"/>
      <c r="L27" s="12"/>
      <c r="M27" s="12"/>
      <c r="N27" s="12"/>
      <c r="O27" s="12"/>
    </row>
    <row r="28" spans="1:15">
      <c r="A28" s="14" t="s">
        <v>31</v>
      </c>
      <c r="B28" s="15">
        <v>-143000</v>
      </c>
      <c r="C28" s="15">
        <v>-53083.333333333336</v>
      </c>
      <c r="D28" s="15">
        <v>-637000</v>
      </c>
      <c r="E28" s="12"/>
      <c r="F28" s="12"/>
      <c r="G28" s="12"/>
      <c r="H28" s="12"/>
      <c r="I28" s="12"/>
      <c r="J28" s="13"/>
      <c r="K28" s="12"/>
      <c r="L28" s="12"/>
      <c r="M28" s="12"/>
      <c r="N28" s="12"/>
      <c r="O28" s="12"/>
    </row>
    <row r="29" spans="1:15" ht="13.5" thickBot="1">
      <c r="A29" s="14" t="s">
        <v>32</v>
      </c>
      <c r="B29" s="15">
        <v>-46000</v>
      </c>
      <c r="C29" s="15">
        <v>-106916.66666666667</v>
      </c>
      <c r="D29" s="15">
        <v>-1283000</v>
      </c>
      <c r="E29" s="12"/>
      <c r="F29" s="12"/>
      <c r="G29" s="12"/>
      <c r="H29" s="12"/>
      <c r="I29" s="12"/>
      <c r="J29" s="13"/>
      <c r="K29" s="12"/>
      <c r="L29" s="12"/>
      <c r="M29" s="12"/>
      <c r="N29" s="12"/>
      <c r="O29" s="12"/>
    </row>
    <row r="30" spans="1:15" ht="13.5" thickBot="1">
      <c r="A30" s="16" t="s">
        <v>33</v>
      </c>
      <c r="B30" s="17">
        <f>SUM(B25:B29)</f>
        <v>-545000</v>
      </c>
      <c r="C30" s="18">
        <f>SUM(C25:C29)</f>
        <v>-645249.99999999988</v>
      </c>
      <c r="D30" s="19">
        <f>SUM(D25:D29)</f>
        <v>-7743000</v>
      </c>
      <c r="E30" s="12"/>
      <c r="F30" s="12"/>
      <c r="G30" s="12"/>
      <c r="H30" s="12"/>
      <c r="I30" s="12"/>
      <c r="J30" s="13"/>
      <c r="K30" s="12"/>
      <c r="L30" s="12"/>
      <c r="M30" s="12"/>
      <c r="N30" s="12"/>
      <c r="O30" s="12"/>
    </row>
    <row r="31" spans="1:15">
      <c r="A31" s="14" t="s">
        <v>34</v>
      </c>
      <c r="B31" s="15">
        <v>-12600</v>
      </c>
      <c r="C31" s="15">
        <v>-38308.333333333336</v>
      </c>
      <c r="D31" s="15">
        <v>-459700</v>
      </c>
      <c r="E31" s="12"/>
      <c r="F31" s="12"/>
      <c r="G31" s="12"/>
      <c r="H31" s="12"/>
      <c r="I31" s="12"/>
      <c r="J31" s="13"/>
      <c r="K31" s="12"/>
      <c r="L31" s="12"/>
      <c r="M31" s="12"/>
      <c r="N31" s="12"/>
      <c r="O31" s="12"/>
    </row>
    <row r="32" spans="1:15">
      <c r="A32" s="14" t="s">
        <v>35</v>
      </c>
      <c r="B32" s="15">
        <v>0</v>
      </c>
      <c r="C32" s="15">
        <v>-566.66666666666663</v>
      </c>
      <c r="D32" s="15">
        <v>-6800</v>
      </c>
      <c r="E32" s="12"/>
      <c r="F32" s="12"/>
      <c r="G32" s="12"/>
      <c r="H32" s="12"/>
      <c r="I32" s="12"/>
      <c r="J32" s="13"/>
      <c r="K32" s="12"/>
      <c r="L32" s="12"/>
      <c r="M32" s="12"/>
      <c r="N32" s="12"/>
      <c r="O32" s="12"/>
    </row>
    <row r="33" spans="1:15" ht="13.5" thickBot="1">
      <c r="A33" s="14" t="s">
        <v>36</v>
      </c>
      <c r="B33" s="15">
        <v>-1500</v>
      </c>
      <c r="C33" s="15">
        <v>-1383.3333333333333</v>
      </c>
      <c r="D33" s="15">
        <v>-16600</v>
      </c>
      <c r="E33" s="12"/>
      <c r="F33" s="12"/>
      <c r="G33" s="12"/>
      <c r="H33" s="12"/>
      <c r="I33" s="12"/>
      <c r="J33" s="13"/>
      <c r="K33" s="12"/>
      <c r="L33" s="12"/>
      <c r="M33" s="12"/>
      <c r="N33" s="12"/>
      <c r="O33" s="12"/>
    </row>
    <row r="34" spans="1:15" ht="13.5" thickBot="1">
      <c r="A34" s="16" t="s">
        <v>37</v>
      </c>
      <c r="B34" s="17">
        <f>SUM(B31:B33)</f>
        <v>-14100</v>
      </c>
      <c r="C34" s="18">
        <f>SUM(C31:C33)</f>
        <v>-40258.333333333336</v>
      </c>
      <c r="D34" s="18">
        <f>SUM(D31:D33)</f>
        <v>-483100</v>
      </c>
      <c r="E34" s="12"/>
      <c r="F34" s="12"/>
      <c r="G34" s="12"/>
      <c r="H34" s="12"/>
      <c r="I34" s="12"/>
      <c r="J34" s="13"/>
      <c r="K34" s="12"/>
      <c r="L34" s="12"/>
      <c r="M34" s="12"/>
      <c r="N34" s="12"/>
      <c r="O34" s="12"/>
    </row>
    <row r="35" spans="1:15">
      <c r="A35" s="14" t="s">
        <v>38</v>
      </c>
      <c r="B35" s="15">
        <v>26527.781955830862</v>
      </c>
      <c r="C35" s="15">
        <v>57830.999007754064</v>
      </c>
      <c r="D35" s="15">
        <v>693971.9880930488</v>
      </c>
      <c r="E35" s="12"/>
      <c r="F35" s="12"/>
      <c r="G35" s="12"/>
      <c r="H35" s="12"/>
      <c r="I35" s="12"/>
      <c r="J35" s="13"/>
      <c r="K35" s="12"/>
      <c r="L35" s="12"/>
      <c r="M35" s="12"/>
      <c r="N35" s="12"/>
      <c r="O35" s="12"/>
    </row>
    <row r="36" spans="1:15">
      <c r="A36" s="14" t="s">
        <v>39</v>
      </c>
      <c r="B36" s="15">
        <v>27078.665748749361</v>
      </c>
      <c r="C36" s="15">
        <v>-3060.5041591706336</v>
      </c>
      <c r="D36" s="15">
        <v>-36726.049910047601</v>
      </c>
      <c r="E36" s="12"/>
      <c r="F36" s="12"/>
      <c r="G36" s="12"/>
      <c r="H36" s="12"/>
      <c r="I36" s="12"/>
      <c r="J36" s="13"/>
      <c r="K36" s="12"/>
      <c r="L36" s="12"/>
      <c r="M36" s="12"/>
      <c r="N36" s="12"/>
      <c r="O36" s="12"/>
    </row>
    <row r="37" spans="1:15">
      <c r="A37" s="14" t="s">
        <v>40</v>
      </c>
      <c r="B37" s="15">
        <v>89576.080710200302</v>
      </c>
      <c r="C37" s="15">
        <v>81895.757948597427</v>
      </c>
      <c r="D37" s="15">
        <v>982749.09538316913</v>
      </c>
      <c r="E37" s="12"/>
      <c r="F37" s="12"/>
      <c r="G37" s="12"/>
      <c r="H37" s="12"/>
      <c r="I37" s="12"/>
      <c r="J37" s="13"/>
      <c r="K37" s="12"/>
      <c r="L37" s="12"/>
      <c r="M37" s="12"/>
      <c r="N37" s="12"/>
      <c r="O37" s="12"/>
    </row>
    <row r="38" spans="1:15">
      <c r="A38" s="14" t="s">
        <v>8</v>
      </c>
      <c r="B38" s="15">
        <v>26370.027301933831</v>
      </c>
      <c r="C38" s="15">
        <v>2945.8724351052538</v>
      </c>
      <c r="D38" s="15">
        <v>35350.469221263047</v>
      </c>
      <c r="E38" s="12"/>
      <c r="F38" s="12"/>
      <c r="G38" s="12"/>
      <c r="H38" s="12"/>
      <c r="I38" s="12"/>
      <c r="J38" s="13"/>
      <c r="K38" s="12"/>
      <c r="L38" s="12"/>
      <c r="M38" s="12"/>
      <c r="N38" s="12"/>
      <c r="O38" s="12"/>
    </row>
    <row r="39" spans="1:15">
      <c r="A39" s="14" t="s">
        <v>41</v>
      </c>
      <c r="B39" s="15">
        <v>0</v>
      </c>
      <c r="C39" s="15">
        <v>-177090.52343789898</v>
      </c>
      <c r="D39" s="15">
        <v>-2125086.2812547879</v>
      </c>
      <c r="E39" s="12"/>
      <c r="F39" s="12"/>
      <c r="G39" s="12"/>
      <c r="H39" s="12"/>
      <c r="I39" s="12"/>
      <c r="J39" s="13"/>
      <c r="K39" s="12"/>
      <c r="L39" s="12"/>
      <c r="M39" s="12"/>
      <c r="N39" s="12"/>
      <c r="O39" s="12"/>
    </row>
    <row r="40" spans="1:15">
      <c r="A40" s="14" t="s">
        <v>42</v>
      </c>
      <c r="B40" s="15">
        <v>0</v>
      </c>
      <c r="C40" s="15">
        <v>-5347.0597533591126</v>
      </c>
      <c r="D40" s="15">
        <v>-64164.717040309348</v>
      </c>
      <c r="E40" s="12"/>
      <c r="F40" s="12"/>
      <c r="G40" s="12"/>
      <c r="H40" s="12"/>
      <c r="I40" s="12"/>
      <c r="J40" s="13"/>
      <c r="K40" s="12"/>
      <c r="L40" s="12"/>
      <c r="M40" s="12"/>
      <c r="N40" s="12"/>
      <c r="O40" s="12"/>
    </row>
    <row r="41" spans="1:15">
      <c r="A41" s="14" t="s">
        <v>43</v>
      </c>
      <c r="B41" s="15">
        <v>0</v>
      </c>
      <c r="C41" s="15">
        <v>-142107.02942900805</v>
      </c>
      <c r="D41" s="15">
        <v>-1705284.3531480967</v>
      </c>
      <c r="E41" s="12"/>
      <c r="F41" s="12"/>
      <c r="G41" s="12"/>
      <c r="H41" s="12"/>
      <c r="I41" s="12"/>
      <c r="J41" s="13"/>
      <c r="K41" s="12"/>
      <c r="L41" s="12"/>
      <c r="M41" s="12"/>
      <c r="N41" s="12"/>
      <c r="O41" s="12"/>
    </row>
    <row r="42" spans="1:15">
      <c r="A42" s="14" t="s">
        <v>44</v>
      </c>
      <c r="B42" s="15">
        <v>2863.0131826081943</v>
      </c>
      <c r="C42" s="15">
        <v>4236.3019067631603</v>
      </c>
      <c r="D42" s="15">
        <v>50835.62288115792</v>
      </c>
      <c r="E42" s="12"/>
      <c r="F42" s="12"/>
      <c r="G42" s="12"/>
      <c r="H42" s="12"/>
      <c r="I42" s="12"/>
      <c r="J42" s="13"/>
      <c r="K42" s="12"/>
      <c r="L42" s="12"/>
      <c r="M42" s="12"/>
      <c r="N42" s="12"/>
      <c r="O42" s="12"/>
    </row>
    <row r="43" spans="1:15">
      <c r="A43" s="14" t="s">
        <v>45</v>
      </c>
      <c r="B43" s="15">
        <v>-2535.6947541321551</v>
      </c>
      <c r="C43" s="15">
        <v>3854.841958955647</v>
      </c>
      <c r="D43" s="15">
        <v>46258.103507467764</v>
      </c>
      <c r="E43" s="12"/>
      <c r="F43" s="12"/>
      <c r="G43" s="12"/>
      <c r="H43" s="12"/>
      <c r="I43" s="12"/>
      <c r="J43" s="13"/>
      <c r="K43" s="12"/>
      <c r="L43" s="12"/>
      <c r="M43" s="12"/>
      <c r="N43" s="12"/>
      <c r="O43" s="12"/>
    </row>
    <row r="44" spans="1:15">
      <c r="A44" s="14" t="s">
        <v>46</v>
      </c>
      <c r="B44" s="15">
        <v>5993.9613670734598</v>
      </c>
      <c r="C44" s="15">
        <v>-13507.769886077209</v>
      </c>
      <c r="D44" s="15">
        <v>-162093.23863292651</v>
      </c>
      <c r="E44" s="12"/>
      <c r="F44" s="12"/>
      <c r="G44" s="12"/>
      <c r="H44" s="12"/>
      <c r="I44" s="12"/>
      <c r="J44" s="13"/>
      <c r="K44" s="12"/>
      <c r="L44" s="12"/>
      <c r="M44" s="12"/>
      <c r="N44" s="12"/>
      <c r="O44" s="12"/>
    </row>
    <row r="45" spans="1:15">
      <c r="A45" s="14" t="s">
        <v>47</v>
      </c>
      <c r="B45" s="15">
        <v>22081.123926380365</v>
      </c>
      <c r="C45" s="15">
        <v>2213.7304416954998</v>
      </c>
      <c r="D45" s="15">
        <v>26564.765300345996</v>
      </c>
      <c r="E45" s="12"/>
      <c r="F45" s="12"/>
      <c r="G45" s="12"/>
      <c r="H45" s="12"/>
      <c r="I45" s="12"/>
      <c r="J45" s="13"/>
      <c r="K45" s="12"/>
      <c r="L45" s="12"/>
      <c r="M45" s="12"/>
      <c r="N45" s="12"/>
      <c r="O45" s="12"/>
    </row>
    <row r="46" spans="1:15">
      <c r="A46" s="14" t="s">
        <v>48</v>
      </c>
      <c r="B46" s="15">
        <v>-4975.314238046326</v>
      </c>
      <c r="C46" s="15">
        <v>2157.6829763486626</v>
      </c>
      <c r="D46" s="15">
        <v>25892.195716183953</v>
      </c>
      <c r="E46" s="12"/>
      <c r="F46" s="12"/>
      <c r="G46" s="12"/>
      <c r="H46" s="12"/>
      <c r="I46" s="12"/>
      <c r="J46" s="13"/>
      <c r="K46" s="12"/>
      <c r="L46" s="12"/>
      <c r="M46" s="12"/>
      <c r="N46" s="12"/>
      <c r="O46" s="12"/>
    </row>
    <row r="47" spans="1:15">
      <c r="A47" s="14" t="s">
        <v>49</v>
      </c>
      <c r="B47" s="15">
        <v>-137020.10056306014</v>
      </c>
      <c r="C47" s="15">
        <v>-40828.773064803907</v>
      </c>
      <c r="D47" s="15">
        <v>-489945.27677764691</v>
      </c>
      <c r="E47" s="12"/>
      <c r="F47" s="12"/>
      <c r="G47" s="12"/>
      <c r="H47" s="12"/>
      <c r="I47" s="12"/>
      <c r="J47" s="13"/>
      <c r="K47" s="12"/>
      <c r="L47" s="12"/>
      <c r="M47" s="12"/>
      <c r="N47" s="12"/>
      <c r="O47" s="12"/>
    </row>
    <row r="48" spans="1:15">
      <c r="A48" s="14" t="s">
        <v>50</v>
      </c>
      <c r="B48" s="15">
        <v>-35160.688183594306</v>
      </c>
      <c r="C48" s="15">
        <v>-29937.975571316911</v>
      </c>
      <c r="D48" s="15">
        <v>-359255.70685580291</v>
      </c>
      <c r="E48" s="12"/>
      <c r="F48" s="12"/>
      <c r="G48" s="12"/>
      <c r="H48" s="12"/>
      <c r="I48" s="12"/>
      <c r="J48" s="13"/>
      <c r="K48" s="12"/>
      <c r="L48" s="12"/>
      <c r="M48" s="12"/>
      <c r="N48" s="12"/>
      <c r="O48" s="12"/>
    </row>
    <row r="49" spans="1:15" ht="13.5" thickBot="1">
      <c r="A49" s="14" t="s">
        <v>51</v>
      </c>
      <c r="B49" s="15">
        <v>0</v>
      </c>
      <c r="C49" s="15">
        <v>8658.3333333333339</v>
      </c>
      <c r="D49" s="15">
        <v>103900</v>
      </c>
      <c r="E49" s="12"/>
      <c r="F49" s="12"/>
      <c r="G49" s="12"/>
      <c r="H49" s="12"/>
      <c r="I49" s="12"/>
      <c r="J49" s="13"/>
      <c r="K49" s="12"/>
      <c r="L49" s="12"/>
      <c r="M49" s="12"/>
      <c r="N49" s="12"/>
      <c r="O49" s="12"/>
    </row>
    <row r="50" spans="1:15" ht="13.5" thickBot="1">
      <c r="A50" s="16" t="s">
        <v>52</v>
      </c>
      <c r="B50" s="17">
        <f>SUM(B35:B49)</f>
        <v>20798.85645394343</v>
      </c>
      <c r="C50" s="18">
        <f>SUM(C35:C49)</f>
        <v>-248086.11529308173</v>
      </c>
      <c r="D50" s="19">
        <f>SUM(D35:D49)</f>
        <v>-2977033.3835169817</v>
      </c>
      <c r="E50" s="12"/>
      <c r="F50" s="12"/>
      <c r="G50" s="12"/>
      <c r="H50" s="12"/>
      <c r="I50" s="12"/>
      <c r="J50" s="13"/>
      <c r="K50" s="12"/>
      <c r="L50" s="12"/>
      <c r="M50" s="12"/>
      <c r="N50" s="12"/>
      <c r="O50" s="12"/>
    </row>
    <row r="51" spans="1:15">
      <c r="A51" s="14" t="s">
        <v>53</v>
      </c>
      <c r="B51" s="15"/>
      <c r="C51" s="15">
        <v>3025</v>
      </c>
      <c r="D51" s="15">
        <v>24200</v>
      </c>
      <c r="E51" s="12"/>
      <c r="F51" s="12"/>
      <c r="G51" s="12"/>
      <c r="H51" s="12"/>
      <c r="I51" s="12"/>
      <c r="J51" s="13"/>
      <c r="K51" s="12"/>
      <c r="L51" s="12"/>
      <c r="M51" s="12"/>
      <c r="N51" s="12"/>
      <c r="O51" s="12"/>
    </row>
    <row r="52" spans="1:15">
      <c r="A52" s="14" t="s">
        <v>54</v>
      </c>
      <c r="B52" s="15"/>
      <c r="C52" s="15">
        <v>10350</v>
      </c>
      <c r="D52" s="15">
        <v>82800</v>
      </c>
      <c r="E52" s="12"/>
      <c r="F52" s="12"/>
      <c r="G52" s="12"/>
      <c r="H52" s="12"/>
      <c r="I52" s="12"/>
      <c r="J52" s="13"/>
      <c r="K52" s="12"/>
      <c r="L52" s="12"/>
      <c r="M52" s="12"/>
      <c r="N52" s="12"/>
      <c r="O52" s="12"/>
    </row>
    <row r="53" spans="1:15">
      <c r="A53" s="14" t="s">
        <v>55</v>
      </c>
      <c r="B53" s="15"/>
      <c r="C53" s="15">
        <v>-425</v>
      </c>
      <c r="D53" s="15">
        <v>-3400</v>
      </c>
      <c r="E53" s="12"/>
      <c r="F53" s="12"/>
      <c r="G53" s="12"/>
      <c r="H53" s="12"/>
      <c r="I53" s="12"/>
      <c r="J53" s="13"/>
      <c r="K53" s="12"/>
      <c r="L53" s="12"/>
      <c r="M53" s="12"/>
      <c r="N53" s="12"/>
      <c r="O53" s="12"/>
    </row>
    <row r="54" spans="1:15">
      <c r="A54" s="14" t="s">
        <v>56</v>
      </c>
      <c r="B54" s="15"/>
      <c r="C54" s="15">
        <v>15850</v>
      </c>
      <c r="D54" s="15">
        <v>126800</v>
      </c>
      <c r="E54" s="12"/>
      <c r="F54" s="12"/>
      <c r="G54" s="12"/>
      <c r="H54" s="12"/>
      <c r="I54" s="12"/>
      <c r="J54" s="13"/>
      <c r="K54" s="12"/>
      <c r="L54" s="12"/>
      <c r="M54" s="12"/>
      <c r="N54" s="12"/>
      <c r="O54" s="12"/>
    </row>
    <row r="55" spans="1:15">
      <c r="A55" s="14" t="s">
        <v>57</v>
      </c>
      <c r="B55" s="15"/>
      <c r="C55" s="15">
        <v>7400</v>
      </c>
      <c r="D55" s="15">
        <v>59200</v>
      </c>
      <c r="E55" s="12"/>
      <c r="F55" s="12"/>
      <c r="G55" s="12"/>
      <c r="H55" s="12"/>
      <c r="I55" s="12"/>
      <c r="J55" s="13"/>
      <c r="K55" s="12"/>
      <c r="L55" s="12"/>
      <c r="M55" s="12"/>
      <c r="N55" s="12"/>
      <c r="O55" s="12"/>
    </row>
    <row r="56" spans="1:15">
      <c r="A56" s="14" t="s">
        <v>58</v>
      </c>
      <c r="B56" s="15"/>
      <c r="C56" s="15">
        <v>2500</v>
      </c>
      <c r="D56" s="15">
        <v>20000</v>
      </c>
      <c r="E56" s="12"/>
      <c r="F56" s="12"/>
      <c r="G56" s="12"/>
      <c r="H56" s="12"/>
      <c r="I56" s="12"/>
      <c r="J56" s="13"/>
      <c r="K56" s="12"/>
      <c r="L56" s="12"/>
      <c r="M56" s="12"/>
      <c r="N56" s="12"/>
      <c r="O56" s="12"/>
    </row>
    <row r="57" spans="1:15">
      <c r="A57" s="14" t="s">
        <v>59</v>
      </c>
      <c r="B57" s="15"/>
      <c r="C57" s="15">
        <v>10900</v>
      </c>
      <c r="D57" s="15">
        <v>87200</v>
      </c>
      <c r="E57" s="12"/>
      <c r="F57" s="12"/>
      <c r="G57" s="12"/>
      <c r="H57" s="12"/>
      <c r="I57" s="12"/>
      <c r="J57" s="13"/>
      <c r="K57" s="12"/>
      <c r="L57" s="12"/>
      <c r="M57" s="12"/>
      <c r="N57" s="12"/>
      <c r="O57" s="12"/>
    </row>
    <row r="58" spans="1:15">
      <c r="A58" s="14" t="s">
        <v>60</v>
      </c>
      <c r="B58" s="15"/>
      <c r="C58" s="15">
        <v>912.5</v>
      </c>
      <c r="D58" s="15">
        <v>7300</v>
      </c>
      <c r="E58" s="12"/>
      <c r="F58" s="12"/>
      <c r="G58" s="12"/>
      <c r="H58" s="12"/>
      <c r="I58" s="12"/>
      <c r="J58" s="13"/>
      <c r="K58" s="12"/>
      <c r="L58" s="12"/>
      <c r="M58" s="12"/>
      <c r="N58" s="12"/>
      <c r="O58" s="12"/>
    </row>
    <row r="59" spans="1:15">
      <c r="A59" s="14" t="s">
        <v>61</v>
      </c>
      <c r="B59" s="15"/>
      <c r="C59" s="15">
        <v>3100</v>
      </c>
      <c r="D59" s="15">
        <v>24800</v>
      </c>
      <c r="E59" s="12"/>
      <c r="F59" s="12"/>
      <c r="G59" s="12"/>
      <c r="H59" s="12"/>
      <c r="I59" s="12"/>
      <c r="J59" s="13"/>
      <c r="K59" s="12"/>
      <c r="L59" s="12"/>
      <c r="M59" s="12"/>
      <c r="N59" s="12"/>
      <c r="O59" s="12"/>
    </row>
    <row r="60" spans="1:15">
      <c r="A60" s="14" t="s">
        <v>62</v>
      </c>
      <c r="B60" s="15"/>
      <c r="C60" s="15">
        <v>-26462.5</v>
      </c>
      <c r="D60" s="15">
        <v>-211700</v>
      </c>
      <c r="E60" s="12"/>
      <c r="F60" s="12"/>
      <c r="G60" s="12"/>
      <c r="H60" s="12"/>
      <c r="I60" s="12"/>
      <c r="J60" s="13"/>
      <c r="K60" s="12"/>
      <c r="L60" s="12"/>
      <c r="M60" s="12"/>
      <c r="N60" s="12"/>
      <c r="O60" s="12"/>
    </row>
    <row r="61" spans="1:15">
      <c r="A61" s="14" t="s">
        <v>63</v>
      </c>
      <c r="B61" s="15"/>
      <c r="C61" s="15">
        <v>-20187.5</v>
      </c>
      <c r="D61" s="15">
        <v>-161500</v>
      </c>
      <c r="E61" s="12"/>
      <c r="F61" s="12"/>
      <c r="G61" s="12"/>
      <c r="H61" s="12"/>
      <c r="I61" s="12"/>
      <c r="J61" s="13"/>
      <c r="K61" s="12"/>
      <c r="L61" s="12"/>
      <c r="M61" s="12"/>
      <c r="N61" s="12"/>
      <c r="O61" s="12"/>
    </row>
    <row r="62" spans="1:15">
      <c r="A62" s="14" t="s">
        <v>64</v>
      </c>
      <c r="B62" s="15"/>
      <c r="C62" s="15">
        <v>-9750</v>
      </c>
      <c r="D62" s="15">
        <v>-78000</v>
      </c>
      <c r="E62" s="12"/>
      <c r="F62" s="12"/>
      <c r="G62" s="12"/>
      <c r="H62" s="12"/>
      <c r="I62" s="12"/>
      <c r="J62" s="13"/>
      <c r="K62" s="12"/>
      <c r="L62" s="12"/>
      <c r="M62" s="12"/>
      <c r="N62" s="12"/>
      <c r="O62" s="12"/>
    </row>
    <row r="63" spans="1:15" ht="13.5" thickBot="1">
      <c r="A63" s="14" t="s">
        <v>65</v>
      </c>
      <c r="B63" s="15"/>
      <c r="C63" s="15">
        <v>-175075</v>
      </c>
      <c r="D63" s="15">
        <v>-1400600</v>
      </c>
      <c r="E63" s="20"/>
      <c r="F63" s="20"/>
      <c r="G63" s="20"/>
      <c r="H63" s="20"/>
      <c r="I63" s="20"/>
      <c r="J63" s="21"/>
      <c r="K63" s="20"/>
      <c r="L63" s="20"/>
      <c r="M63" s="12"/>
      <c r="N63" s="12"/>
      <c r="O63" s="12"/>
    </row>
    <row r="64" spans="1:15" ht="13.5" thickBot="1">
      <c r="A64" s="22" t="s">
        <v>66</v>
      </c>
      <c r="B64" s="17">
        <v>0</v>
      </c>
      <c r="C64" s="18">
        <v>-177862.5</v>
      </c>
      <c r="D64" s="23">
        <v>-1422900</v>
      </c>
      <c r="E64" s="24"/>
      <c r="F64" s="24"/>
      <c r="G64" s="24"/>
      <c r="H64" s="24"/>
      <c r="I64" s="24"/>
      <c r="J64" s="25"/>
      <c r="K64" s="24"/>
      <c r="L64" s="24"/>
      <c r="M64" s="12"/>
      <c r="N64" s="12"/>
      <c r="O64" s="12"/>
    </row>
    <row r="65" spans="1:15" ht="13.5" thickBot="1">
      <c r="A65" s="26" t="s">
        <v>67</v>
      </c>
      <c r="B65" s="27"/>
      <c r="C65" s="28"/>
      <c r="D65" s="29"/>
      <c r="E65" s="30"/>
      <c r="F65" s="31"/>
      <c r="G65" s="32"/>
      <c r="H65" s="32"/>
      <c r="I65" s="32"/>
      <c r="J65" s="33"/>
      <c r="K65" s="34"/>
      <c r="L65" s="35"/>
      <c r="M65" s="12"/>
      <c r="N65" s="12"/>
      <c r="O65" s="12"/>
    </row>
    <row r="66" spans="1:15">
      <c r="A66" s="36" t="s">
        <v>68</v>
      </c>
      <c r="B66" s="37">
        <v>-1889000</v>
      </c>
      <c r="C66" s="38">
        <v>-1830333.3333333333</v>
      </c>
      <c r="D66" s="39">
        <v>-21964000</v>
      </c>
      <c r="E66" s="34"/>
      <c r="F66" s="34"/>
      <c r="G66" s="34"/>
      <c r="H66" s="34"/>
      <c r="I66" s="34"/>
      <c r="J66" s="40"/>
      <c r="K66" s="34"/>
      <c r="L66" s="34"/>
      <c r="M66" s="12"/>
      <c r="N66" s="12"/>
      <c r="O66" s="12"/>
    </row>
    <row r="67" spans="1:15">
      <c r="A67" s="36" t="s">
        <v>69</v>
      </c>
      <c r="B67" s="41"/>
      <c r="C67" s="38">
        <v>-2084000</v>
      </c>
      <c r="D67" s="39">
        <v>-8336000</v>
      </c>
      <c r="E67" s="24"/>
      <c r="F67" s="31"/>
      <c r="G67" s="42"/>
      <c r="H67" s="42"/>
      <c r="I67" s="42"/>
      <c r="J67" s="43"/>
      <c r="K67" s="42"/>
      <c r="L67" s="35"/>
      <c r="M67" s="12"/>
      <c r="N67" s="12"/>
      <c r="O67" s="12"/>
    </row>
    <row r="68" spans="1:15" ht="13.5" thickBot="1">
      <c r="A68" s="44" t="s">
        <v>70</v>
      </c>
      <c r="B68" s="45">
        <f>SUM(B66:B67)</f>
        <v>-1889000</v>
      </c>
      <c r="C68" s="45">
        <f>SUM(C65:C67)</f>
        <v>-3914333.333333333</v>
      </c>
      <c r="D68" s="45">
        <f>SUM(D65:D67)</f>
        <v>-30300000</v>
      </c>
      <c r="E68" s="24"/>
      <c r="F68" s="31"/>
      <c r="G68" s="42"/>
      <c r="H68" s="42"/>
      <c r="I68" s="42"/>
      <c r="J68" s="43"/>
      <c r="K68" s="42"/>
      <c r="L68" s="35"/>
      <c r="M68" s="12"/>
      <c r="N68" s="12"/>
      <c r="O68" s="12"/>
    </row>
    <row r="69" spans="1:15" ht="15.75" thickBot="1">
      <c r="A69" s="26" t="s">
        <v>71</v>
      </c>
      <c r="B69" s="46">
        <f>B68+B50+B34+B30+B24+B18+B14+B4+B10</f>
        <v>-6461217.810212723</v>
      </c>
      <c r="C69" s="47">
        <f>C68+C64+C50+C34+C30+C24+C18+C14+C4+C10</f>
        <v>-12242790.281959748</v>
      </c>
      <c r="D69" s="48">
        <f>D68+D64+D50+D34+D30+D24+D18+D14+D4+D10</f>
        <v>-129932033.38351698</v>
      </c>
      <c r="E69" s="24"/>
      <c r="F69" s="31"/>
      <c r="G69" s="42"/>
      <c r="H69" s="42"/>
      <c r="I69" s="42"/>
      <c r="J69" s="43"/>
      <c r="K69" s="42"/>
      <c r="L69" s="35"/>
      <c r="M69" s="12"/>
      <c r="N69" s="12"/>
      <c r="O69" s="12"/>
    </row>
    <row r="70" spans="1:15">
      <c r="A70" s="49"/>
      <c r="B70" s="50"/>
      <c r="C70" s="50"/>
      <c r="D70" s="50"/>
      <c r="E70" s="24"/>
      <c r="F70" s="31"/>
      <c r="G70" s="42"/>
      <c r="H70" s="42"/>
      <c r="I70" s="42"/>
      <c r="J70" s="43"/>
      <c r="K70" s="42"/>
      <c r="L70" s="35"/>
      <c r="M70" s="12"/>
      <c r="N70" s="12"/>
      <c r="O70" s="12"/>
    </row>
    <row r="71" spans="1:15">
      <c r="A71" s="49"/>
      <c r="B71" s="50"/>
      <c r="C71" s="50"/>
      <c r="D71" s="50"/>
      <c r="E71" s="24"/>
      <c r="F71" s="31"/>
      <c r="G71" s="42"/>
      <c r="H71" s="42"/>
      <c r="I71" s="42"/>
      <c r="J71" s="43"/>
      <c r="K71" s="42"/>
      <c r="L71" s="35"/>
      <c r="M71" s="12"/>
      <c r="N71" s="12"/>
      <c r="O71" s="12"/>
    </row>
    <row r="72" spans="1:15">
      <c r="A72" s="51"/>
      <c r="B72" s="50"/>
      <c r="C72" s="50"/>
      <c r="D72" s="50"/>
      <c r="E72" s="24"/>
      <c r="F72" s="31"/>
      <c r="G72" s="42"/>
      <c r="H72" s="42"/>
      <c r="I72" s="42"/>
      <c r="J72" s="43"/>
      <c r="K72" s="42"/>
      <c r="L72" s="35"/>
      <c r="M72" s="12"/>
      <c r="N72" s="12"/>
      <c r="O72" s="12"/>
    </row>
    <row r="73" spans="1:15">
      <c r="A73" s="52"/>
      <c r="B73" s="53"/>
      <c r="C73" s="53"/>
      <c r="D73" s="53"/>
      <c r="E73" s="24"/>
      <c r="F73" s="31"/>
      <c r="G73" s="42"/>
      <c r="H73" s="42"/>
      <c r="I73" s="42"/>
      <c r="J73" s="43"/>
      <c r="K73" s="42"/>
      <c r="L73" s="35"/>
      <c r="M73" s="12"/>
      <c r="N73" s="12"/>
      <c r="O73" s="12"/>
    </row>
    <row r="74" spans="1:15">
      <c r="A74" s="52"/>
      <c r="B74" s="53"/>
      <c r="C74" s="53"/>
      <c r="D74" s="53"/>
      <c r="E74" s="24"/>
      <c r="F74" s="31"/>
      <c r="G74" s="42"/>
      <c r="H74" s="42"/>
      <c r="I74" s="42"/>
      <c r="J74" s="43"/>
      <c r="K74" s="42"/>
      <c r="L74" s="35"/>
      <c r="M74" s="12"/>
      <c r="N74" s="12"/>
      <c r="O74" s="12"/>
    </row>
    <row r="75" spans="1:15">
      <c r="A75" s="54"/>
      <c r="B75" s="53"/>
      <c r="C75" s="53"/>
      <c r="D75" s="53"/>
      <c r="E75" s="34"/>
      <c r="F75" s="34"/>
      <c r="G75" s="34"/>
      <c r="H75" s="34"/>
      <c r="I75" s="34"/>
      <c r="J75" s="40"/>
      <c r="K75" s="34"/>
      <c r="L75" s="34"/>
      <c r="M75" s="12"/>
      <c r="N75" s="12"/>
      <c r="O75" s="12"/>
    </row>
    <row r="76" spans="1:15">
      <c r="A76" s="52"/>
      <c r="B76" s="53"/>
      <c r="C76" s="53"/>
      <c r="D76" s="53"/>
      <c r="E76" s="30"/>
      <c r="F76" s="31"/>
      <c r="G76" s="42"/>
      <c r="H76" s="42"/>
      <c r="I76" s="42"/>
      <c r="J76" s="43"/>
      <c r="K76" s="42"/>
      <c r="L76" s="35"/>
      <c r="M76" s="12"/>
      <c r="N76" s="12"/>
      <c r="O76" s="12"/>
    </row>
    <row r="77" spans="1:15">
      <c r="A77" s="51"/>
      <c r="B77" s="53"/>
      <c r="C77" s="53"/>
      <c r="D77" s="53"/>
      <c r="E77" s="30"/>
      <c r="F77" s="31"/>
      <c r="G77" s="42"/>
      <c r="H77" s="42"/>
      <c r="I77" s="42"/>
      <c r="J77" s="43"/>
      <c r="K77" s="42"/>
      <c r="L77" s="35"/>
      <c r="M77" s="12"/>
      <c r="N77" s="12"/>
      <c r="O77" s="12"/>
    </row>
    <row r="78" spans="1:15">
      <c r="A78" s="55"/>
      <c r="E78" s="30"/>
      <c r="F78" s="31"/>
      <c r="G78" s="42"/>
      <c r="H78" s="42"/>
      <c r="I78" s="42"/>
      <c r="J78" s="43"/>
      <c r="K78" s="42"/>
      <c r="L78" s="35"/>
      <c r="M78" s="12"/>
      <c r="N78" s="12"/>
      <c r="O78" s="12"/>
    </row>
    <row r="79" spans="1:15">
      <c r="A79" s="55"/>
      <c r="E79" s="34"/>
      <c r="F79" s="34"/>
      <c r="G79" s="34"/>
      <c r="H79" s="34"/>
      <c r="I79" s="34"/>
      <c r="J79" s="40"/>
      <c r="K79" s="34"/>
      <c r="L79" s="34"/>
      <c r="M79" s="12"/>
      <c r="N79" s="12"/>
      <c r="O79" s="12"/>
    </row>
    <row r="80" spans="1:15">
      <c r="A80" s="55"/>
      <c r="E80" s="30"/>
      <c r="F80" s="30"/>
      <c r="G80" s="31"/>
      <c r="H80" s="32"/>
      <c r="I80" s="32"/>
      <c r="J80" s="33"/>
      <c r="K80" s="32"/>
      <c r="L80" s="35"/>
      <c r="M80" s="12"/>
      <c r="N80" s="12"/>
      <c r="O80" s="12"/>
    </row>
    <row r="81" spans="1:16">
      <c r="A81" s="55"/>
      <c r="E81" s="12"/>
      <c r="F81" s="12"/>
      <c r="G81" s="12"/>
      <c r="H81" s="12"/>
      <c r="I81" s="12"/>
      <c r="J81" s="13"/>
      <c r="K81" s="12"/>
      <c r="L81" s="35"/>
      <c r="M81" s="12"/>
      <c r="N81" s="12"/>
      <c r="O81" s="12"/>
    </row>
    <row r="82" spans="1:16">
      <c r="A82" s="55"/>
      <c r="E82" s="12"/>
      <c r="F82" s="12"/>
      <c r="G82" s="12"/>
      <c r="H82" s="12"/>
      <c r="I82" s="12"/>
      <c r="J82" s="13"/>
      <c r="K82" s="12"/>
      <c r="L82" s="35"/>
      <c r="M82" s="12"/>
      <c r="N82" s="12"/>
      <c r="O82" s="12"/>
    </row>
    <row r="83" spans="1:16">
      <c r="A83" s="55"/>
      <c r="E83" s="34"/>
      <c r="F83" s="24"/>
      <c r="G83" s="30"/>
      <c r="H83" s="30"/>
      <c r="I83" s="30"/>
      <c r="J83" s="58"/>
      <c r="K83" s="34"/>
      <c r="L83" s="30"/>
      <c r="M83" s="34"/>
      <c r="N83" s="12"/>
      <c r="O83" s="12"/>
    </row>
    <row r="84" spans="1:16">
      <c r="A84" s="59"/>
      <c r="B84" s="57"/>
      <c r="E84" s="34"/>
      <c r="F84" s="24"/>
      <c r="G84" s="60"/>
      <c r="H84" s="60"/>
      <c r="I84" s="60"/>
      <c r="J84" s="61"/>
      <c r="K84" s="34"/>
      <c r="L84" s="35"/>
      <c r="M84" s="34"/>
      <c r="N84" s="12"/>
      <c r="O84" s="12"/>
    </row>
    <row r="85" spans="1:16" ht="13.5" customHeight="1">
      <c r="A85" s="59"/>
      <c r="B85" s="57"/>
      <c r="E85" s="34"/>
      <c r="F85" s="34"/>
      <c r="G85" s="34"/>
      <c r="H85" s="34"/>
      <c r="I85" s="34"/>
      <c r="J85" s="40"/>
      <c r="K85" s="34"/>
      <c r="L85" s="34"/>
      <c r="M85" s="34"/>
      <c r="N85" s="12"/>
      <c r="O85" s="12"/>
    </row>
    <row r="86" spans="1:16" ht="13.5" customHeight="1">
      <c r="A86" s="55"/>
      <c r="E86" s="12"/>
      <c r="F86" s="12"/>
      <c r="G86" s="12"/>
      <c r="H86" s="12"/>
      <c r="I86" s="12"/>
      <c r="J86" s="13"/>
      <c r="K86" s="12"/>
      <c r="L86" s="12"/>
      <c r="M86" s="12"/>
      <c r="N86" s="12"/>
      <c r="O86" s="12"/>
    </row>
    <row r="87" spans="1:16">
      <c r="A87" s="55"/>
      <c r="E87" s="12"/>
      <c r="F87" s="12"/>
      <c r="G87" s="12"/>
      <c r="H87" s="12"/>
      <c r="I87" s="12"/>
      <c r="J87" s="13"/>
      <c r="K87" s="12"/>
      <c r="L87" s="12"/>
      <c r="M87" s="12"/>
      <c r="N87" s="12"/>
      <c r="O87" s="12"/>
    </row>
    <row r="88" spans="1:16">
      <c r="A88" s="55"/>
      <c r="C88" s="62"/>
      <c r="E88" s="12"/>
      <c r="F88" s="12"/>
      <c r="G88" s="12"/>
      <c r="H88" s="12"/>
      <c r="I88" s="12"/>
      <c r="J88" s="13"/>
      <c r="K88" s="12"/>
      <c r="L88" s="12"/>
      <c r="M88" s="12"/>
      <c r="N88" s="12"/>
      <c r="O88" s="12"/>
    </row>
    <row r="89" spans="1:16">
      <c r="A89" s="55"/>
      <c r="D89" s="62"/>
      <c r="E89" s="12"/>
      <c r="F89" s="12"/>
      <c r="G89" s="12"/>
      <c r="H89" s="12"/>
      <c r="I89" s="12"/>
      <c r="J89" s="13"/>
      <c r="K89" s="12"/>
      <c r="L89" s="12"/>
      <c r="M89" s="12"/>
      <c r="N89" s="12"/>
      <c r="O89" s="12"/>
    </row>
    <row r="90" spans="1:16">
      <c r="A90" s="55"/>
      <c r="E90" s="12"/>
      <c r="F90" s="12"/>
      <c r="G90" s="12"/>
      <c r="H90" s="12"/>
      <c r="I90" s="12"/>
      <c r="J90" s="13"/>
      <c r="K90" s="12"/>
      <c r="L90" s="12"/>
      <c r="M90" s="12"/>
      <c r="N90" s="12"/>
      <c r="O90" s="12"/>
    </row>
    <row r="91" spans="1:16" ht="13.5" customHeight="1">
      <c r="A91" s="55"/>
      <c r="E91" s="12"/>
      <c r="F91" s="12"/>
      <c r="G91" s="12"/>
      <c r="H91" s="12"/>
      <c r="I91" s="12"/>
      <c r="J91" s="12"/>
      <c r="K91" s="12"/>
      <c r="L91" s="12"/>
      <c r="M91" s="12"/>
      <c r="N91" s="12"/>
      <c r="O91" s="12"/>
    </row>
    <row r="92" spans="1:16" ht="12.75" customHeight="1">
      <c r="A92" s="55"/>
      <c r="E92" s="12"/>
      <c r="F92" s="12"/>
      <c r="G92" s="12"/>
      <c r="H92" s="12"/>
      <c r="I92" s="12"/>
      <c r="J92" s="12"/>
      <c r="K92" s="12"/>
      <c r="L92" s="12"/>
      <c r="M92" s="12"/>
      <c r="N92" s="12"/>
      <c r="O92" s="12"/>
    </row>
    <row r="93" spans="1:16">
      <c r="A93" s="63"/>
      <c r="E93" s="12"/>
      <c r="F93" s="12"/>
      <c r="G93" s="12"/>
      <c r="H93" s="12"/>
      <c r="I93" s="12"/>
      <c r="J93" s="12"/>
      <c r="K93" s="12"/>
      <c r="L93" s="12"/>
      <c r="M93" s="12"/>
      <c r="N93" s="12"/>
      <c r="O93" s="12"/>
    </row>
    <row r="94" spans="1:16">
      <c r="A94" s="63"/>
      <c r="E94" s="12"/>
      <c r="F94" s="12"/>
      <c r="G94" s="12"/>
      <c r="H94" s="12"/>
      <c r="I94" s="12"/>
      <c r="J94" s="12"/>
      <c r="K94" s="12"/>
      <c r="L94" s="12"/>
      <c r="M94" s="12"/>
      <c r="N94" s="12"/>
      <c r="O94" s="12"/>
    </row>
    <row r="95" spans="1:16">
      <c r="A95" s="63"/>
      <c r="E95" s="12"/>
      <c r="F95" s="12"/>
      <c r="G95" s="12"/>
      <c r="H95" s="12"/>
      <c r="I95" s="12"/>
      <c r="J95" s="12"/>
      <c r="K95" s="12"/>
      <c r="L95" s="12"/>
      <c r="M95" s="12"/>
      <c r="N95" s="12"/>
      <c r="O95" s="12"/>
    </row>
    <row r="96" spans="1:16" ht="13.5" thickBot="1">
      <c r="A96" s="64"/>
      <c r="B96" s="64"/>
      <c r="C96" s="64"/>
      <c r="D96" s="64"/>
      <c r="E96" s="64"/>
      <c r="F96" s="64"/>
      <c r="G96" s="64"/>
      <c r="H96" s="64"/>
      <c r="I96" s="64"/>
      <c r="J96" s="64"/>
      <c r="K96" s="65"/>
      <c r="L96" s="65"/>
      <c r="M96" s="65"/>
      <c r="N96" s="65"/>
      <c r="O96" s="64"/>
      <c r="P96" s="66"/>
    </row>
    <row r="97" spans="1:12" ht="13.5" thickTop="1">
      <c r="B97" s="67"/>
      <c r="C97" s="67"/>
      <c r="D97" s="67"/>
    </row>
    <row r="98" spans="1:12">
      <c r="B98" s="67"/>
      <c r="C98" s="67"/>
      <c r="D98" s="67"/>
    </row>
    <row r="99" spans="1:12">
      <c r="B99" s="67"/>
      <c r="C99" s="67"/>
      <c r="D99" s="67"/>
    </row>
    <row r="100" spans="1:12">
      <c r="A100" s="7"/>
      <c r="B100" s="7"/>
      <c r="C100" s="7"/>
      <c r="D100" s="7"/>
    </row>
    <row r="101" spans="1:12">
      <c r="A101" s="7"/>
      <c r="B101" s="7"/>
      <c r="C101" s="7"/>
      <c r="D101" s="7"/>
      <c r="I101" s="68"/>
    </row>
    <row r="102" spans="1:12">
      <c r="A102" s="7"/>
      <c r="B102" s="7"/>
      <c r="C102" s="7"/>
      <c r="D102" s="7"/>
    </row>
    <row r="103" spans="1:12">
      <c r="A103" s="7"/>
      <c r="B103" s="7"/>
      <c r="C103" s="7"/>
      <c r="D103" s="7"/>
    </row>
    <row r="104" spans="1:12">
      <c r="A104" s="7"/>
      <c r="B104" s="7"/>
      <c r="C104" s="7"/>
      <c r="D104" s="7"/>
    </row>
    <row r="105" spans="1:12">
      <c r="A105" s="7"/>
      <c r="B105" s="7"/>
      <c r="C105" s="7"/>
      <c r="D105" s="7"/>
    </row>
    <row r="106" spans="1:12">
      <c r="A106" s="7"/>
      <c r="B106" s="7"/>
      <c r="C106" s="7"/>
      <c r="D106" s="7"/>
    </row>
    <row r="107" spans="1:12">
      <c r="A107" s="7"/>
      <c r="B107" s="7"/>
      <c r="C107" s="7"/>
      <c r="D107" s="7"/>
      <c r="I107" s="68"/>
      <c r="K107" s="68"/>
      <c r="L107" s="68"/>
    </row>
    <row r="108" spans="1:12">
      <c r="A108" s="7"/>
      <c r="B108" s="7"/>
      <c r="C108" s="7"/>
      <c r="D108" s="7"/>
    </row>
    <row r="109" spans="1:12">
      <c r="A109" s="7"/>
      <c r="B109" s="7"/>
      <c r="C109" s="7"/>
      <c r="D109" s="7"/>
    </row>
    <row r="110" spans="1:12">
      <c r="A110" s="7"/>
      <c r="B110" s="7"/>
      <c r="C110" s="7"/>
      <c r="D110" s="7"/>
    </row>
    <row r="111" spans="1:12">
      <c r="A111" s="7"/>
      <c r="B111" s="7"/>
      <c r="C111" s="7"/>
      <c r="D111" s="7"/>
    </row>
    <row r="112" spans="1:12">
      <c r="A112" s="7"/>
      <c r="B112" s="7"/>
      <c r="C112" s="7"/>
      <c r="D112" s="7"/>
    </row>
    <row r="113" spans="1:10">
      <c r="A113" s="7"/>
      <c r="B113" s="7"/>
      <c r="C113" s="7"/>
      <c r="D113" s="7"/>
    </row>
    <row r="114" spans="1:10">
      <c r="A114" s="7"/>
      <c r="B114" s="7"/>
      <c r="C114" s="7"/>
      <c r="D114" s="7"/>
      <c r="I114" s="68"/>
    </row>
    <row r="115" spans="1:10">
      <c r="A115" s="7"/>
      <c r="B115" s="7"/>
      <c r="C115" s="7"/>
      <c r="D115" s="7"/>
    </row>
    <row r="116" spans="1:10">
      <c r="A116" s="7"/>
      <c r="B116" s="7"/>
      <c r="C116" s="7"/>
      <c r="D116" s="7"/>
    </row>
    <row r="117" spans="1:10">
      <c r="A117" s="7"/>
      <c r="B117" s="7"/>
      <c r="C117" s="7"/>
      <c r="D117" s="7"/>
      <c r="I117" s="68"/>
      <c r="J117" s="68"/>
    </row>
    <row r="118" spans="1:10">
      <c r="A118" s="7"/>
      <c r="B118" s="7"/>
      <c r="C118" s="7"/>
      <c r="D118" s="7"/>
    </row>
    <row r="119" spans="1:10">
      <c r="A119" s="7"/>
      <c r="B119" s="7"/>
      <c r="C119" s="7"/>
      <c r="D119" s="7"/>
    </row>
    <row r="120" spans="1:10">
      <c r="A120" s="7"/>
      <c r="B120" s="7"/>
      <c r="C120" s="7"/>
      <c r="D120" s="7"/>
    </row>
    <row r="121" spans="1:10">
      <c r="A121" s="7"/>
      <c r="B121" s="7"/>
      <c r="C121" s="7"/>
      <c r="D121" s="7"/>
    </row>
    <row r="122" spans="1:10">
      <c r="A122" s="7"/>
      <c r="B122" s="7"/>
      <c r="C122" s="7"/>
      <c r="D122" s="7"/>
    </row>
    <row r="123" spans="1:10">
      <c r="A123" s="7"/>
      <c r="B123" s="7"/>
      <c r="C123" s="7"/>
      <c r="D123" s="7"/>
    </row>
    <row r="124" spans="1:10">
      <c r="A124" s="7"/>
      <c r="B124" s="7"/>
      <c r="C124" s="7"/>
      <c r="D124" s="7"/>
    </row>
    <row r="125" spans="1:10">
      <c r="A125" s="7"/>
      <c r="B125" s="7"/>
      <c r="C125" s="7"/>
      <c r="D125" s="7"/>
    </row>
    <row r="126" spans="1:10">
      <c r="A126" s="7"/>
      <c r="B126" s="7"/>
      <c r="C126" s="7"/>
      <c r="D126" s="7"/>
    </row>
    <row r="127" spans="1:10">
      <c r="A127" s="7"/>
      <c r="B127" s="7"/>
      <c r="C127" s="7"/>
      <c r="D127" s="7"/>
    </row>
    <row r="128" spans="1:10">
      <c r="A128" s="7"/>
      <c r="B128" s="7"/>
      <c r="C128" s="7"/>
      <c r="D128" s="7"/>
    </row>
  </sheetData>
  <mergeCells count="3">
    <mergeCell ref="A1:D1"/>
    <mergeCell ref="E1:J1"/>
    <mergeCell ref="K1:P1"/>
  </mergeCells>
  <conditionalFormatting sqref="B70:D77">
    <cfRule type="cellIs" dxfId="2" priority="3" stopIfTrue="1" operator="lessThan">
      <formula>0</formula>
    </cfRule>
  </conditionalFormatting>
  <conditionalFormatting sqref="A3:A63">
    <cfRule type="cellIs" dxfId="1" priority="2" stopIfTrue="1" operator="equal">
      <formula>"A"</formula>
    </cfRule>
  </conditionalFormatting>
  <conditionalFormatting sqref="Q12:AZ20 Q36:AZ38 Q4:AZ9 Q24:AZ33">
    <cfRule type="expression" dxfId="0" priority="1" stopIfTrue="1">
      <formula>#REF!=0</formula>
    </cfRule>
  </conditionalFormatting>
  <pageMargins left="0.17" right="0.31" top="0.28999999999999998" bottom="0.33" header="0.17" footer="0.33"/>
  <pageSetup paperSize="9" scale="6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Summ</vt:lpstr>
      <vt:lpstr>Summ!Print_Area</vt:lpstr>
    </vt:vector>
  </TitlesOfParts>
  <Company>Zim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Wartski Yossi</dc:creator>
  <cp:lastModifiedBy>Wartski Yossi</cp:lastModifiedBy>
  <dcterms:created xsi:type="dcterms:W3CDTF">2010-03-25T22:07:01Z</dcterms:created>
  <dcterms:modified xsi:type="dcterms:W3CDTF">2010-03-25T22:08:21Z</dcterms:modified>
</cp:coreProperties>
</file>