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3" windowWidth="19924" windowHeight="6794" activeTab="1"/>
  </bookViews>
  <sheets>
    <sheet name="טופס דיווח-מזכירות פלילית 4-17" sheetId="2" r:id="rId1"/>
    <sheet name="טופס ריכוז איחורים E22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.7.98">'[1]חקר עצמי'!$A$101</definedName>
    <definedName name="_12.7.98">'[1]חקר עצמי'!$A$213</definedName>
    <definedName name="_13.7.98">'[1]חקר עצמי'!$A$229</definedName>
    <definedName name="_14.6.98" localSheetId="0">#REF!</definedName>
    <definedName name="_14.6.98" localSheetId="1">#REF!</definedName>
    <definedName name="_14.6.98">#REF!</definedName>
    <definedName name="_14.7.98">'[1]חקר עצמי'!$A$245</definedName>
    <definedName name="_15.6.98" localSheetId="0">#REF!</definedName>
    <definedName name="_15.6.98" localSheetId="1">#REF!</definedName>
    <definedName name="_15.6.98">#REF!</definedName>
    <definedName name="_16.6.98" localSheetId="0">#REF!</definedName>
    <definedName name="_16.6.98" localSheetId="1">#REF!</definedName>
    <definedName name="_16.6.98">#REF!</definedName>
    <definedName name="_17.6.98" localSheetId="0">#REF!</definedName>
    <definedName name="_17.6.98" localSheetId="1">#REF!</definedName>
    <definedName name="_17.6.98">#REF!</definedName>
    <definedName name="_18.6.98" localSheetId="0">#REF!</definedName>
    <definedName name="_18.6.98" localSheetId="1">#REF!</definedName>
    <definedName name="_18.6.98">#REF!</definedName>
    <definedName name="_19.6.98">'[1]חקר עצמי'!$A$278</definedName>
    <definedName name="_2.7.98">'[1]חקר עצמי'!$A$117</definedName>
    <definedName name="_20.7.98">'[1]חקר עצמי'!$A$294</definedName>
    <definedName name="_21.7.98">'[1]חקר עצמי'!$A$310</definedName>
    <definedName name="_22.7.98">'[1]חקר עצמי'!$A$326</definedName>
    <definedName name="_23.6.98">'[1]חקר עצמי'!$A$5</definedName>
    <definedName name="_23.7.98">'[1]חקר עצמי'!$A$342</definedName>
    <definedName name="_24.6.98">'[1]חקר עצמי'!$A$21</definedName>
    <definedName name="_25.6.98">'[1]חקר עצמי'!$A$37</definedName>
    <definedName name="_28.6.98">'[1]חקר עצמי'!$A$53</definedName>
    <definedName name="_29.6.98">'[1]חקר עצמי'!$A$69</definedName>
    <definedName name="_30.6.98">'[1]חקר עצמי'!$A$85</definedName>
    <definedName name="_5.7.98">'[1]חקר עצמי'!$A$133</definedName>
    <definedName name="_6.7.98">'[1]חקר עצמי'!$A$149</definedName>
    <definedName name="_7.7.98">'[1]חקר עצמי'!$A$165</definedName>
    <definedName name="_8.7.98">'[1]חקר עצמי'!$A$181</definedName>
    <definedName name="_9.7.98">'[1]חקר עצמי'!$A$197</definedName>
    <definedName name="_ך" localSheetId="0">#REF!</definedName>
    <definedName name="_ך" localSheetId="1">#REF!</definedName>
    <definedName name="_ך">#REF!</definedName>
    <definedName name="_סימולציה" localSheetId="0">#REF!</definedName>
    <definedName name="_סימולציה" localSheetId="1">#REF!</definedName>
    <definedName name="_סימולציה">#REF!</definedName>
    <definedName name="_ת" localSheetId="0">#REF!</definedName>
    <definedName name="_ת" localSheetId="1">#REF!</definedName>
    <definedName name="_ת">#REF!</definedName>
    <definedName name="HTML_CodePage" hidden="1">1255</definedName>
    <definedName name="HTML_Control" localSheetId="0" hidden="1">{"'מקדמים'!$A$1:$O$16"}</definedName>
    <definedName name="HTML_Control" localSheetId="1" hidden="1">{"'מקדמים'!$A$1:$O$16"}</definedName>
    <definedName name="HTML_Control" hidden="1">{"'מקדמים'!$A$1:$O$16"}</definedName>
    <definedName name="HTML_Description" hidden="1">""</definedName>
    <definedName name="HTML_Email" hidden="1">""</definedName>
    <definedName name="HTML_Header" hidden="1">"סימולציה"</definedName>
    <definedName name="HTML_LastUpdate" hidden="1">"23/05/2001"</definedName>
    <definedName name="HTML_LineAfter" hidden="1">FALSE</definedName>
    <definedName name="HTML_LineBefore" hidden="1">FALSE</definedName>
    <definedName name="HTML_Name" hidden="1">"יורי"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"F:\משרד הבינוי והשיכון\בינוי ושיכון - משרד ראשי\אוש\מקדמים.htm"</definedName>
    <definedName name="HTML_PathTemplate" hidden="1">"F:\משרד הבינוי והשיכון\בינוי ושיכון - משרד ראשי\אוש\מקדמים.htm"</definedName>
    <definedName name="HTML_Title" hidden="1">"יחידת ניתוח מערכות ואוש"</definedName>
    <definedName name="nb">1.07</definedName>
    <definedName name="ne">1.03</definedName>
    <definedName name="_xlnm.Print_Area" localSheetId="0">'טופס דיווח-מזכירות פלילית 4-17'!$A$1:$L$41</definedName>
    <definedName name="_xlnm.Print_Area" localSheetId="1">'טופס ריכוז איחורים E22 '!$A$1:$J$33</definedName>
    <definedName name="אגף_בירושלים">'[2] פרק כא לדוח '!$A$11:$L$21</definedName>
    <definedName name="אמרכלות_מקדמים" localSheetId="0">[3]מקדמים!#REF!</definedName>
    <definedName name="אמרכלות_מקדמים" localSheetId="1">[3]מקדמים!#REF!</definedName>
    <definedName name="אמרכלות_מקדמים">[3]מקדמים!#REF!</definedName>
    <definedName name="אפריל" localSheetId="0">[4]!הד_ספ_97</definedName>
    <definedName name="אפריל">[4]!הד_ספ_97</definedName>
    <definedName name="גכעכד" localSheetId="0">#REF!</definedName>
    <definedName name="גכעכד" localSheetId="1">#REF!</definedName>
    <definedName name="גכעכד">#REF!</definedName>
    <definedName name="גליוןמ" localSheetId="0" hidden="1">{"'מקדמים'!$A$1:$O$16"}</definedName>
    <definedName name="גליוןמ" localSheetId="1" hidden="1">{"'מקדמים'!$A$1:$O$16"}</definedName>
    <definedName name="גליוןמ" hidden="1">{"'מקדמים'!$A$1:$O$16"}</definedName>
    <definedName name="גליוןמ1" localSheetId="0" hidden="1">{"'מקדמים'!$A$1:$O$16"}</definedName>
    <definedName name="גליוןמ1" localSheetId="1" hidden="1">{"'מקדמים'!$A$1:$O$16"}</definedName>
    <definedName name="גליוןמ1" hidden="1">{"'מקדמים'!$A$1:$O$16"}</definedName>
    <definedName name="דבורה" localSheetId="0">#REF!</definedName>
    <definedName name="דבורה" localSheetId="1">#REF!</definedName>
    <definedName name="דבורה">#REF!</definedName>
    <definedName name="דווח" localSheetId="0" hidden="1">{"'מקדמים'!$A$1:$O$16"}</definedName>
    <definedName name="דווח" localSheetId="1" hidden="1">{"'מקדמים'!$A$1:$O$16"}</definedName>
    <definedName name="דווח" hidden="1">{"'מקדמים'!$A$1:$O$16"}</definedName>
    <definedName name="דקה" localSheetId="0">#REF!</definedName>
    <definedName name="דקה" localSheetId="1">#REF!</definedName>
    <definedName name="דקה">#REF!</definedName>
    <definedName name="הד_ספ_97" localSheetId="0">[4]!הד_ספ_97</definedName>
    <definedName name="הד_ספ_97">[4]!הד_ספ_97</definedName>
    <definedName name="הנהלהבש" localSheetId="0">#REF!</definedName>
    <definedName name="הנהלהבש" localSheetId="1">#REF!</definedName>
    <definedName name="הנהלהבש">#REF!</definedName>
    <definedName name="הנהלהחיפה" localSheetId="0">#REF!</definedName>
    <definedName name="הנהלהחיפה" localSheetId="1">#REF!</definedName>
    <definedName name="הנהלהחיפה">#REF!</definedName>
    <definedName name="הנהלהירושלים" localSheetId="0">#REF!</definedName>
    <definedName name="הנהלהירושלים" localSheetId="1">#REF!</definedName>
    <definedName name="הנהלהירושלים">#REF!</definedName>
    <definedName name="הנהלהסיכום" localSheetId="0">#REF!</definedName>
    <definedName name="הנהלהסיכום" localSheetId="1">#REF!</definedName>
    <definedName name="הנהלהסיכום">#REF!</definedName>
    <definedName name="הנהלהצפון" localSheetId="0">#REF!</definedName>
    <definedName name="הנהלהצפון" localSheetId="1">#REF!</definedName>
    <definedName name="הנהלהצפון">#REF!</definedName>
    <definedName name="הנהלהתא" localSheetId="0">#REF!</definedName>
    <definedName name="הנהלהתא" localSheetId="1">#REF!</definedName>
    <definedName name="הנהלהתא">#REF!</definedName>
    <definedName name="התפלגותאמרכלות" localSheetId="0">'[3]רת"ץ+דלפי'!#REF!</definedName>
    <definedName name="התפלגותאמרכלות" localSheetId="1">'[3]רת"ץ+דלפי'!#REF!</definedName>
    <definedName name="התפלגותאמרכלות">'[3]רת"ץ+דלפי'!#REF!</definedName>
    <definedName name="התפלגותטכנית" localSheetId="0">'[5]רת"ץ+דלפי'!#REF!</definedName>
    <definedName name="התפלגותטכנית" localSheetId="1">'[5]רת"ץ+דלפי'!#REF!</definedName>
    <definedName name="התפלגותטכנית">'[5]רת"ץ+דלפי'!#REF!</definedName>
    <definedName name="ח" localSheetId="0">#REF!</definedName>
    <definedName name="ח" localSheetId="1">#REF!</definedName>
    <definedName name="ח">#REF!</definedName>
    <definedName name="ח.מאי" localSheetId="0">[5]מקדמים!#REF!</definedName>
    <definedName name="ח.מאי" localSheetId="1">[5]מקדמים!#REF!</definedName>
    <definedName name="ח.מאי">[5]מקדמים!#REF!</definedName>
    <definedName name="חודש_יוני" localSheetId="0">[4]!הד_ספ_97</definedName>
    <definedName name="חודש_יוני">[4]!הד_ספ_97</definedName>
    <definedName name="חודש_מאי" localSheetId="0">#REF!</definedName>
    <definedName name="חודש_מאי" localSheetId="1">#REF!</definedName>
    <definedName name="חודש_מאי">#REF!</definedName>
    <definedName name="חודשיוני" localSheetId="0">'[6]רתצ מזון'!#REF!</definedName>
    <definedName name="חודשיוני" localSheetId="1">'[6]רתצ מזון'!#REF!</definedName>
    <definedName name="חודשיוני">'[6]רתצ מזון'!#REF!</definedName>
    <definedName name="חודשמאי" localSheetId="0">'[6]ח.ע.מזון-נפות'!#REF!</definedName>
    <definedName name="חודשמאי" localSheetId="1">'[6]ח.ע.מזון-נפות'!#REF!</definedName>
    <definedName name="חודשמאי">'[6]ח.ע.מזון-נפות'!#REF!</definedName>
    <definedName name="חשבונות_אחרים_מאושרים_שח">[7]תפוקות!$B$131:$AA$147</definedName>
    <definedName name="טופסיוני" localSheetId="0">'[6]רתצ מזון'!#REF!</definedName>
    <definedName name="טופסיוני" localSheetId="1">'[6]רתצ מזון'!#REF!</definedName>
    <definedName name="טופסיוני">'[6]רתצ מזון'!#REF!</definedName>
    <definedName name="טכניתבש" localSheetId="0">#REF!</definedName>
    <definedName name="טכניתבש" localSheetId="1">#REF!</definedName>
    <definedName name="טכניתבש">#REF!</definedName>
    <definedName name="טכניתחיפה" localSheetId="0">#REF!</definedName>
    <definedName name="טכניתחיפה" localSheetId="1">#REF!</definedName>
    <definedName name="טכניתחיפה">#REF!</definedName>
    <definedName name="טכניתירושלים" localSheetId="0">#REF!</definedName>
    <definedName name="טכניתירושלים" localSheetId="1">#REF!</definedName>
    <definedName name="טכניתירושלים">#REF!</definedName>
    <definedName name="טכניתסיכום" localSheetId="0">#REF!</definedName>
    <definedName name="טכניתסיכום" localSheetId="1">#REF!</definedName>
    <definedName name="טכניתסיכום">#REF!</definedName>
    <definedName name="טכניתצפון" localSheetId="0">#REF!</definedName>
    <definedName name="טכניתצפון" localSheetId="1">#REF!</definedName>
    <definedName name="טכניתצפון">#REF!</definedName>
    <definedName name="טכניתתא" localSheetId="0">#REF!</definedName>
    <definedName name="טכניתתא" localSheetId="1">#REF!</definedName>
    <definedName name="טכניתתא">#REF!</definedName>
    <definedName name="טעות" localSheetId="0" hidden="1">{"'מקדמים'!$A$1:$O$16"}</definedName>
    <definedName name="טעות" localSheetId="1" hidden="1">{"'מקדמים'!$A$1:$O$16"}</definedName>
    <definedName name="טעות" hidden="1">{"'מקדמים'!$A$1:$O$16"}</definedName>
    <definedName name="יוני" localSheetId="0">'[6]ח.ע.מזון-נפות'!#REF!</definedName>
    <definedName name="יוני" localSheetId="1">'[6]ח.ע.מזון-נפות'!#REF!</definedName>
    <definedName name="יוני">'[6]ח.ע.מזון-נפות'!#REF!</definedName>
    <definedName name="יוניי" localSheetId="0">'[6]רתצ מזון'!#REF!</definedName>
    <definedName name="יוניי" localSheetId="1">'[6]רתצ מזון'!#REF!</definedName>
    <definedName name="יוניי">'[6]רתצ מזון'!#REF!</definedName>
    <definedName name="יוסי_שינוי" localSheetId="0" hidden="1">{"'מקדמים'!$A$1:$O$16"}</definedName>
    <definedName name="יוסי_שינוי" localSheetId="1" hidden="1">{"'מקדמים'!$A$1:$O$16"}</definedName>
    <definedName name="יוסי_שינוי" hidden="1">{"'מקדמים'!$A$1:$O$16"}</definedName>
    <definedName name="יייייייייייייייי" localSheetId="0">#REF!</definedName>
    <definedName name="יייייייייייייייי" localSheetId="1">#REF!</definedName>
    <definedName name="יייייייייייייייי">#REF!</definedName>
    <definedName name="ירושלים" localSheetId="0" hidden="1">{"'מקדמים'!$A$1:$O$16"}</definedName>
    <definedName name="ירושלים" localSheetId="1" hidden="1">{"'מקדמים'!$A$1:$O$16"}</definedName>
    <definedName name="ירושלים" hidden="1">{"'מקדמים'!$A$1:$O$16"}</definedName>
    <definedName name="ללללללללל" localSheetId="0" hidden="1">{"'מקדמים'!$A$1:$O$16"}</definedName>
    <definedName name="ללללללללל" localSheetId="1" hidden="1">{"'מקדמים'!$A$1:$O$16"}</definedName>
    <definedName name="ללללללללל" hidden="1">{"'מקדמים'!$A$1:$O$16"}</definedName>
    <definedName name="מ">'[8]סיכום חקר'!$Q$2</definedName>
    <definedName name="מאי" localSheetId="0">'[3]רת"ץ+דלפי'!#REF!</definedName>
    <definedName name="מאי" localSheetId="1">'[3]רת"ץ+דלפי'!#REF!</definedName>
    <definedName name="מאי">'[3]רת"ץ+דלפי'!#REF!</definedName>
    <definedName name="מאי_10" localSheetId="0">[4]!ספט_97</definedName>
    <definedName name="מאי_10">[4]!ספט_97</definedName>
    <definedName name="מזון_בש" localSheetId="0">'[6]ח.ע.מזון-נפות'!#REF!</definedName>
    <definedName name="מזון_בש" localSheetId="1">'[6]ח.ע.מזון-נפות'!#REF!</definedName>
    <definedName name="מזון_בש">'[6]ח.ע.מזון-נפות'!#REF!</definedName>
    <definedName name="מזון_מרכז" localSheetId="0">'[6]ח.ע.מזון-נפות'!#REF!</definedName>
    <definedName name="מזון_מרכז" localSheetId="1">'[6]ח.ע.מזון-נפות'!#REF!</definedName>
    <definedName name="מזון_מרכז">'[6]ח.ע.מזון-נפות'!#REF!</definedName>
    <definedName name="מזון_צפון" localSheetId="0">'[6]ח.ע.מזון-נפות'!#REF!</definedName>
    <definedName name="מזון_צפון" localSheetId="1">'[6]ח.ע.מזון-נפות'!#REF!</definedName>
    <definedName name="מזון_צפון">'[6]ח.ע.מזון-נפות'!#REF!</definedName>
    <definedName name="מזון_תא" localSheetId="0">'[6]ח.ע.מזון-נפות'!#REF!</definedName>
    <definedName name="מזון_תא" localSheetId="1">'[6]ח.ע.מזון-נפות'!#REF!</definedName>
    <definedName name="מזון_תא">'[6]ח.ע.מזון-נפות'!#REF!</definedName>
    <definedName name="מנ">'[8]סיכום חקר'!$Q$2</definedName>
    <definedName name="מנוחה" localSheetId="0">#REF!</definedName>
    <definedName name="מנוחה" localSheetId="1">#REF!</definedName>
    <definedName name="מנוחה">#REF!</definedName>
    <definedName name="מקדמיםטכנית" localSheetId="0">[5]מקדמים!#REF!</definedName>
    <definedName name="מקדמיםטכנית" localSheetId="1">[5]מקדמים!#REF!</definedName>
    <definedName name="מקדמיםטכנית">[5]מקדמים!#REF!</definedName>
    <definedName name="מקמיםהנהלה" localSheetId="0">[3]מקדמים!#REF!</definedName>
    <definedName name="מקמיםהנהלה" localSheetId="1">[3]מקדמים!#REF!</definedName>
    <definedName name="מקמיםהנהלה">[3]מקדמים!#REF!</definedName>
    <definedName name="נתוני_העדר_איוש_חורים" localSheetId="0" hidden="1">{"'מקדמים'!$A$1:$O$16"}</definedName>
    <definedName name="נתוני_העדר_איוש_חורים" localSheetId="1" hidden="1">{"'מקדמים'!$A$1:$O$16"}</definedName>
    <definedName name="נתוני_העדר_איוש_חורים" hidden="1">{"'מקדמים'!$A$1:$O$16"}</definedName>
    <definedName name="ס_מולציה" localSheetId="0" hidden="1">{"'מקדמים'!$A$1:$O$16"}</definedName>
    <definedName name="ס_מולציה" localSheetId="1" hidden="1">{"'מקדמים'!$A$1:$O$16"}</definedName>
    <definedName name="ס_מולציה" hidden="1">{"'מקדמים'!$A$1:$O$16"}</definedName>
    <definedName name="ס_מותציה" localSheetId="0">#REF!</definedName>
    <definedName name="ס_מותציה" localSheetId="1">#REF!</definedName>
    <definedName name="ס_מותציה">#REF!</definedName>
    <definedName name="סהכ">'[2] פרק כא לדוח '!$D$1:$L$9</definedName>
    <definedName name="סיכום_מחקרים" localSheetId="0">#REF!</definedName>
    <definedName name="סיכום_מחקרים" localSheetId="1">#REF!</definedName>
    <definedName name="סיכום_מחקרים">#REF!</definedName>
    <definedName name="סכום_מזון_מחוזות" localSheetId="0">'[6]ח.ע.מזון-נפות'!#REF!</definedName>
    <definedName name="סכום_מזון_מחוזות" localSheetId="1">'[6]ח.ע.מזון-נפות'!#REF!</definedName>
    <definedName name="סכום_מזון_מחוזות">'[6]ח.ע.מזון-נפות'!#REF!</definedName>
    <definedName name="ספט_97" localSheetId="0">[4]!ספט_97</definedName>
    <definedName name="ספט_97">[4]!ספט_97</definedName>
    <definedName name="עיח" localSheetId="0" hidden="1">{"'מקדמים'!$A$1:$O$16"}</definedName>
    <definedName name="עיח" localSheetId="1" hidden="1">{"'מקדמים'!$A$1:$O$16"}</definedName>
    <definedName name="עיח" hidden="1">{"'מקדמים'!$A$1:$O$16"}</definedName>
    <definedName name="פרוגרמה" localSheetId="0" hidden="1">{"'מקדמים'!$A$1:$O$16"}</definedName>
    <definedName name="פרוגרמה" localSheetId="1" hidden="1">{"'מקדמים'!$A$1:$O$16"}</definedName>
    <definedName name="פרוגרמה" hidden="1">{"'מקדמים'!$A$1:$O$16"}</definedName>
    <definedName name="רתצ_מזון_בש" localSheetId="0">'[6]רתצ מזון'!#REF!</definedName>
    <definedName name="רתצ_מזון_בש" localSheetId="1">'[6]רתצ מזון'!#REF!</definedName>
    <definedName name="רתצ_מזון_בש">'[6]רתצ מזון'!#REF!</definedName>
    <definedName name="רתצ_מזון_מרכז" localSheetId="0">'[6]רתצ מזון'!#REF!</definedName>
    <definedName name="רתצ_מזון_מרכז" localSheetId="1">'[6]רתצ מזון'!#REF!</definedName>
    <definedName name="רתצ_מזון_מרכז">'[6]רתצ מזון'!#REF!</definedName>
    <definedName name="רתצ_מזון_צפון" localSheetId="0">'[6]רתצ מזון'!#REF!</definedName>
    <definedName name="רתצ_מזון_צפון" localSheetId="1">'[6]רתצ מזון'!#REF!</definedName>
    <definedName name="רתצ_מזון_צפון">'[6]רתצ מזון'!#REF!</definedName>
    <definedName name="רתצ_מזון_תא" localSheetId="0">'[6]רתצ מזון'!#REF!</definedName>
    <definedName name="רתצ_מזון_תא" localSheetId="1">'[6]רתצ מזון'!#REF!</definedName>
    <definedName name="רתצ_מזון_תא">'[6]רתצ מזון'!#REF!</definedName>
    <definedName name="שח_חוזים_והזמנות">[7]תפוקות!$B$47:$AA$63</definedName>
    <definedName name="שכרעידוד_מאי" localSheetId="0">'[3]רת"ץ+דלפי'!#REF!</definedName>
    <definedName name="שכרעידוד_מאי" localSheetId="1">'[3]רת"ץ+דלפי'!#REF!</definedName>
    <definedName name="שכרעידוד_מאי">'[3]רת"ץ+דלפי'!#REF!</definedName>
    <definedName name="שעה" localSheetId="0">#REF!</definedName>
    <definedName name="שעה" localSheetId="1">#REF!</definedName>
    <definedName name="שעה">#REF!</definedName>
    <definedName name="שרון" localSheetId="0">'[6]רתצ מזון'!#REF!</definedName>
    <definedName name="שרון" localSheetId="1">'[6]רתצ מזון'!#REF!</definedName>
    <definedName name="שרון">'[6]רתצ מזון'!#REF!</definedName>
    <definedName name="ת_קינה" localSheetId="0">#REF!</definedName>
    <definedName name="ת_קינה" localSheetId="1">#REF!</definedName>
    <definedName name="ת_קינה">#REF!</definedName>
    <definedName name="תוספת_מנוחה" localSheetId="0">#REF!</definedName>
    <definedName name="תוספת_מנוחה" localSheetId="1">#REF!</definedName>
    <definedName name="תוספת_מנוחה">#REF!</definedName>
    <definedName name="תחבורה" localSheetId="0" hidden="1">{"'מקדמים'!$A$1:$O$16"}</definedName>
    <definedName name="תחבורה" localSheetId="1" hidden="1">{"'מקדמים'!$A$1:$O$16"}</definedName>
    <definedName name="תחבורה" hidden="1">{"'מקדמים'!$A$1:$O$16"}</definedName>
  </definedNames>
  <calcPr calcId="145621"/>
</workbook>
</file>

<file path=xl/calcChain.xml><?xml version="1.0" encoding="utf-8"?>
<calcChain xmlns="http://schemas.openxmlformats.org/spreadsheetml/2006/main">
  <c r="G11" i="3" l="1"/>
  <c r="G9" i="3" l="1"/>
  <c r="H9" i="3" s="1"/>
  <c r="I9" i="3" s="1"/>
  <c r="G10" i="3"/>
  <c r="H10" i="3" s="1"/>
  <c r="I10" i="3" s="1"/>
  <c r="H11" i="3"/>
  <c r="I11" i="3" s="1"/>
  <c r="G12" i="3"/>
  <c r="H12" i="3" s="1"/>
  <c r="I12" i="3" s="1"/>
  <c r="G13" i="3"/>
  <c r="H13" i="3" s="1"/>
  <c r="I13" i="3" s="1"/>
  <c r="G14" i="3"/>
  <c r="H14" i="3" s="1"/>
  <c r="I14" i="3" s="1"/>
  <c r="G15" i="3"/>
  <c r="H15" i="3" s="1"/>
  <c r="I15" i="3" s="1"/>
  <c r="G16" i="3"/>
  <c r="H16" i="3" s="1"/>
  <c r="I16" i="3" s="1"/>
  <c r="G8" i="3" l="1"/>
  <c r="H8" i="3" s="1"/>
  <c r="I8" i="3" s="1"/>
</calcChain>
</file>

<file path=xl/sharedStrings.xml><?xml version="1.0" encoding="utf-8"?>
<sst xmlns="http://schemas.openxmlformats.org/spreadsheetml/2006/main" count="98" uniqueCount="70">
  <si>
    <t>משרד המשפטים</t>
  </si>
  <si>
    <t>חודש</t>
  </si>
  <si>
    <t>שנה</t>
  </si>
  <si>
    <t>דווח תפוקות לשכר עידוד</t>
  </si>
  <si>
    <t>#</t>
  </si>
  <si>
    <t>יחידת ספירה</t>
  </si>
  <si>
    <t>כמות</t>
  </si>
  <si>
    <t>הערות</t>
  </si>
  <si>
    <t>דיווח חודשי</t>
  </si>
  <si>
    <t xml:space="preserve">ציון תוצאות המבדק הטלפוני החודשי ע"י המש"נ </t>
  </si>
  <si>
    <t xml:space="preserve">ציון משוקלל חודשי אישי להקטנת היקף האיחורים והערכת הממונה  </t>
  </si>
  <si>
    <t>Q1</t>
  </si>
  <si>
    <t>שם העובד</t>
  </si>
  <si>
    <t>תאריך</t>
  </si>
  <si>
    <t xml:space="preserve">יש לעדכן את הממונה על נושא שכר עידוד בכל שינוי 
במספר העובדים ושיוכם בין המחלקות.
</t>
  </si>
  <si>
    <t>דיווח נתונים לשכר עידוד</t>
  </si>
  <si>
    <t>הבהרה: יש להעביר את הטופס למזכירות הראשית.</t>
  </si>
  <si>
    <t>E21</t>
  </si>
  <si>
    <t>E22</t>
  </si>
  <si>
    <t>ת.ז</t>
  </si>
  <si>
    <t>דירוג</t>
  </si>
  <si>
    <t>מנהלי</t>
  </si>
  <si>
    <t>שם הממונה</t>
  </si>
  <si>
    <t>חתימת ממונה</t>
  </si>
  <si>
    <t>טופס עיבוד הציון המשוקלל החודשי האישי להקטנת היקף איחורים והערכת ממונה</t>
  </si>
  <si>
    <t xml:space="preserve">חודש: </t>
  </si>
  <si>
    <t xml:space="preserve">שם העובד </t>
  </si>
  <si>
    <t>מ.ס ת.ז.</t>
  </si>
  <si>
    <t>ימי נוכחות העובד</t>
  </si>
  <si>
    <t xml:space="preserve">איחורים אחרי 8:30 </t>
  </si>
  <si>
    <t xml:space="preserve">הערכת ממונה (בין 0.75 - 1.25 כופל) </t>
  </si>
  <si>
    <t>אחוז איחורים לפי ימי נוכחות העובד לאחר 8:30</t>
  </si>
  <si>
    <t>אחוז ימי הופעה לפי ימי נוכחות העובד עד 8:30</t>
  </si>
  <si>
    <t xml:space="preserve">ציון סופי איחורים </t>
  </si>
  <si>
    <t>נתוני קלט ביחידה</t>
  </si>
  <si>
    <t>מילוי הטבלה יתבצע לאחר סגירת דו"ח הפיצול ע"י האמרכלות.</t>
  </si>
  <si>
    <t>חתימת הממונה</t>
  </si>
  <si>
    <t>מזכירות פלילית</t>
  </si>
  <si>
    <t>תיק שנפתח</t>
  </si>
  <si>
    <t>תיק שנסגר</t>
  </si>
  <si>
    <t>הופעת פרקליט בבית משפט</t>
  </si>
  <si>
    <t>חוצץ וגורם שנפתח במערכת 'תנופה' במחלקה הכלכלית</t>
  </si>
  <si>
    <t>ציון המבדק החציוני של גורם יחידת הניהול/מזכירות ראשית לאמינות ושלמות הנתונים במערכת תנופה</t>
  </si>
  <si>
    <t>מזכירות פלילית:</t>
  </si>
  <si>
    <t>עמרם אוחנה</t>
  </si>
  <si>
    <t>רוני אליאסיאן</t>
  </si>
  <si>
    <t>ארז כהן</t>
  </si>
  <si>
    <t>נורית אברמוב</t>
  </si>
  <si>
    <t>תמר פומרנץ בראשי</t>
  </si>
  <si>
    <t>רקאל אקריש</t>
  </si>
  <si>
    <t>מיכל אברה</t>
  </si>
  <si>
    <t>סטודנט מנהלי</t>
  </si>
  <si>
    <t>שירות לאומי</t>
  </si>
  <si>
    <t>את הטבלה המלאה (כולל ציון הערכת ממונה) יש לשלוח לסגנית מזכירה ראשית.</t>
  </si>
  <si>
    <t>דיווח חציוני</t>
  </si>
  <si>
    <t>הודיה זזון</t>
  </si>
  <si>
    <t>מנהלי-מילוי מקום</t>
  </si>
  <si>
    <t>עובד קבלן</t>
  </si>
  <si>
    <t xml:space="preserve">פניית ביניים בנושא עררים שניתן בה מענה סופי </t>
  </si>
  <si>
    <t>עופרי גרשנוב</t>
  </si>
  <si>
    <t xml:space="preserve">שנה: </t>
  </si>
  <si>
    <t>014845457</t>
  </si>
  <si>
    <t>038269726</t>
  </si>
  <si>
    <t>57429284</t>
  </si>
  <si>
    <t>038819199</t>
  </si>
  <si>
    <t>רחלי ביטון</t>
  </si>
  <si>
    <t>040724544</t>
  </si>
  <si>
    <t>031930423</t>
  </si>
  <si>
    <t>רינת כהן</t>
  </si>
  <si>
    <t>דצמבר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</si>
</sst>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 &quot;¤&quot;\ * #,##0_ ;_ &quot;¤&quot;\ * \-#,##0_ ;_ &quot;¤&quot;\ * &quot;-&quot;_ ;_ @_ "/>
  </numFmts>
  <fonts count="5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u/>
      <sz val="11"/>
      <name val="Arial"/>
      <family val="2"/>
      <charset val="177"/>
    </font>
    <font>
      <sz val="10"/>
      <name val="Miriam"/>
      <family val="2"/>
      <charset val="177"/>
    </font>
    <font>
      <sz val="9"/>
      <name val="Arial"/>
      <family val="2"/>
      <charset val="177"/>
    </font>
    <font>
      <b/>
      <u/>
      <sz val="12"/>
      <name val="Arial"/>
      <family val="2"/>
      <charset val="177"/>
    </font>
    <font>
      <b/>
      <u/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4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  <font>
      <u/>
      <sz val="10"/>
      <color indexed="62"/>
      <name val="David"/>
      <family val="2"/>
      <charset val="177"/>
    </font>
    <font>
      <sz val="13.5"/>
      <name val="Arial"/>
      <family val="2"/>
      <charset val="177"/>
    </font>
    <font>
      <b/>
      <u/>
      <sz val="13"/>
      <name val="Arial"/>
      <family val="2"/>
      <charset val="177"/>
    </font>
    <font>
      <b/>
      <sz val="13"/>
      <name val="Arial"/>
      <family val="2"/>
    </font>
    <font>
      <b/>
      <sz val="13"/>
      <name val="Arial"/>
      <family val="2"/>
      <charset val="177"/>
    </font>
    <font>
      <b/>
      <sz val="13.5"/>
      <name val="Arial"/>
      <family val="2"/>
      <charset val="177"/>
    </font>
    <font>
      <b/>
      <sz val="13.5"/>
      <color theme="1"/>
      <name val="Arial"/>
      <family val="2"/>
      <charset val="177"/>
      <scheme val="minor"/>
    </font>
    <font>
      <sz val="13.5"/>
      <color theme="1"/>
      <name val="Arial"/>
      <family val="2"/>
      <charset val="177"/>
      <scheme val="minor"/>
    </font>
    <font>
      <sz val="12"/>
      <name val="Arial"/>
      <family val="2"/>
    </font>
    <font>
      <b/>
      <sz val="14"/>
      <name val="Arial"/>
      <family val="2"/>
      <charset val="177"/>
    </font>
    <font>
      <b/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sz val="14"/>
      <color indexed="8"/>
      <name val="Arial"/>
      <family val="2"/>
      <charset val="177"/>
    </font>
    <font>
      <b/>
      <u/>
      <sz val="12"/>
      <color indexed="10"/>
      <name val="Arial"/>
      <family val="2"/>
    </font>
    <font>
      <sz val="12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name val="Arial"/>
      <family val="2"/>
    </font>
    <font>
      <b/>
      <sz val="11"/>
      <color indexed="30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  <charset val="177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1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21" applyNumberFormat="0" applyAlignment="0" applyProtection="0"/>
    <xf numFmtId="0" fontId="14" fillId="23" borderId="22" applyNumberFormat="0" applyAlignment="0" applyProtection="0"/>
    <xf numFmtId="165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9" borderId="21" applyNumberFormat="0" applyAlignment="0" applyProtection="0"/>
    <xf numFmtId="0" fontId="22" fillId="0" borderId="26" applyNumberFormat="0" applyFill="0" applyAlignment="0" applyProtection="0"/>
    <xf numFmtId="0" fontId="23" fillId="24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1" fillId="0" borderId="0"/>
    <xf numFmtId="0" fontId="10" fillId="25" borderId="27" applyNumberFormat="0" applyFont="0" applyAlignment="0" applyProtection="0"/>
    <xf numFmtId="0" fontId="24" fillId="22" borderId="2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wrapText="1"/>
    </xf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25" fillId="24" borderId="29" applyNumberFormat="0" applyProtection="0">
      <alignment vertical="center"/>
    </xf>
    <xf numFmtId="4" fontId="26" fillId="26" borderId="29" applyNumberFormat="0" applyProtection="0">
      <alignment vertical="center"/>
    </xf>
    <xf numFmtId="4" fontId="25" fillId="26" borderId="29" applyNumberFormat="0" applyProtection="0">
      <alignment horizontal="right" vertical="center" indent="1"/>
    </xf>
    <xf numFmtId="0" fontId="25" fillId="26" borderId="29" applyNumberFormat="0" applyProtection="0">
      <alignment horizontal="left" vertical="top" indent="1"/>
    </xf>
    <xf numFmtId="4" fontId="25" fillId="27" borderId="30" applyNumberFormat="0" applyProtection="0">
      <alignment horizontal="right" vertical="center" indent="1"/>
    </xf>
    <xf numFmtId="4" fontId="27" fillId="5" borderId="29" applyNumberFormat="0" applyProtection="0">
      <alignment horizontal="right" vertical="center"/>
    </xf>
    <xf numFmtId="4" fontId="27" fillId="11" borderId="29" applyNumberFormat="0" applyProtection="0">
      <alignment horizontal="right" vertical="center"/>
    </xf>
    <xf numFmtId="4" fontId="27" fillId="19" borderId="29" applyNumberFormat="0" applyProtection="0">
      <alignment horizontal="right" vertical="center"/>
    </xf>
    <xf numFmtId="4" fontId="27" fillId="13" borderId="29" applyNumberFormat="0" applyProtection="0">
      <alignment horizontal="right" vertical="center"/>
    </xf>
    <xf numFmtId="4" fontId="27" fillId="17" borderId="29" applyNumberFormat="0" applyProtection="0">
      <alignment horizontal="right" vertical="center"/>
    </xf>
    <xf numFmtId="4" fontId="27" fillId="21" borderId="29" applyNumberFormat="0" applyProtection="0">
      <alignment horizontal="right" vertical="center"/>
    </xf>
    <xf numFmtId="4" fontId="27" fillId="20" borderId="29" applyNumberFormat="0" applyProtection="0">
      <alignment horizontal="right" vertical="center"/>
    </xf>
    <xf numFmtId="4" fontId="27" fillId="28" borderId="29" applyNumberFormat="0" applyProtection="0">
      <alignment horizontal="right" vertical="center"/>
    </xf>
    <xf numFmtId="4" fontId="27" fillId="12" borderId="29" applyNumberFormat="0" applyProtection="0">
      <alignment horizontal="right" vertical="center"/>
    </xf>
    <xf numFmtId="4" fontId="25" fillId="29" borderId="30" applyNumberFormat="0" applyProtection="0">
      <alignment horizontal="right" vertical="center" indent="1"/>
    </xf>
    <xf numFmtId="4" fontId="27" fillId="30" borderId="30" applyNumberFormat="0" applyProtection="0">
      <alignment horizontal="right" vertical="center" indent="1"/>
    </xf>
    <xf numFmtId="4" fontId="28" fillId="31" borderId="0" applyNumberFormat="0" applyProtection="0">
      <alignment horizontal="left" vertical="center" indent="1"/>
    </xf>
    <xf numFmtId="4" fontId="27" fillId="32" borderId="29" applyNumberFormat="0" applyProtection="0">
      <alignment horizontal="right" vertical="center"/>
    </xf>
    <xf numFmtId="4" fontId="27" fillId="30" borderId="30" applyNumberFormat="0" applyProtection="0">
      <alignment horizontal="right" vertical="center" indent="1"/>
    </xf>
    <xf numFmtId="4" fontId="27" fillId="27" borderId="30" applyNumberFormat="0" applyProtection="0">
      <alignment horizontal="right" vertical="center" indent="1"/>
    </xf>
    <xf numFmtId="0" fontId="2" fillId="31" borderId="29" applyNumberFormat="0" applyProtection="0">
      <alignment horizontal="right" vertical="center" indent="1"/>
    </xf>
    <xf numFmtId="0" fontId="2" fillId="31" borderId="29" applyNumberFormat="0" applyProtection="0">
      <alignment horizontal="left" vertical="top" indent="1"/>
    </xf>
    <xf numFmtId="0" fontId="2" fillId="27" borderId="29" applyNumberFormat="0" applyProtection="0">
      <alignment horizontal="right" vertical="center" indent="1"/>
    </xf>
    <xf numFmtId="0" fontId="2" fillId="27" borderId="29" applyNumberFormat="0" applyProtection="0">
      <alignment horizontal="left" vertical="top" indent="1"/>
    </xf>
    <xf numFmtId="0" fontId="2" fillId="33" borderId="29" applyNumberFormat="0" applyProtection="0">
      <alignment horizontal="right" vertical="center" indent="1"/>
    </xf>
    <xf numFmtId="0" fontId="2" fillId="33" borderId="29" applyNumberFormat="0" applyProtection="0">
      <alignment horizontal="left" vertical="top" indent="1"/>
    </xf>
    <xf numFmtId="0" fontId="2" fillId="34" borderId="29" applyNumberFormat="0" applyProtection="0">
      <alignment horizontal="right" vertical="center" indent="1"/>
    </xf>
    <xf numFmtId="0" fontId="2" fillId="34" borderId="29" applyNumberFormat="0" applyProtection="0">
      <alignment horizontal="left" vertical="top" indent="1"/>
    </xf>
    <xf numFmtId="4" fontId="27" fillId="35" borderId="29" applyNumberFormat="0" applyProtection="0">
      <alignment vertical="center"/>
    </xf>
    <xf numFmtId="4" fontId="29" fillId="35" borderId="29" applyNumberFormat="0" applyProtection="0">
      <alignment vertical="center"/>
    </xf>
    <xf numFmtId="4" fontId="27" fillId="35" borderId="29" applyNumberFormat="0" applyProtection="0">
      <alignment horizontal="right" vertical="center" indent="1"/>
    </xf>
    <xf numFmtId="0" fontId="27" fillId="35" borderId="29" applyNumberFormat="0" applyProtection="0">
      <alignment horizontal="left" vertical="top" indent="1"/>
    </xf>
    <xf numFmtId="4" fontId="27" fillId="30" borderId="29" applyNumberFormat="0" applyProtection="0">
      <alignment horizontal="right" vertical="center"/>
    </xf>
    <xf numFmtId="4" fontId="29" fillId="30" borderId="29" applyNumberFormat="0" applyProtection="0">
      <alignment horizontal="right" vertical="center"/>
    </xf>
    <xf numFmtId="4" fontId="27" fillId="32" borderId="29" applyNumberFormat="0" applyProtection="0">
      <alignment horizontal="right" vertical="center" indent="1"/>
    </xf>
    <xf numFmtId="0" fontId="27" fillId="27" borderId="29" applyNumberFormat="0" applyProtection="0">
      <alignment horizontal="right" vertical="center" wrapText="1" indent="1"/>
    </xf>
    <xf numFmtId="4" fontId="30" fillId="36" borderId="0" applyNumberFormat="0" applyProtection="0">
      <alignment horizontal="right" vertical="center" indent="1"/>
    </xf>
    <xf numFmtId="4" fontId="31" fillId="30" borderId="29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33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" fillId="25" borderId="27" applyNumberFormat="0" applyFont="0" applyAlignment="0" applyProtection="0"/>
    <xf numFmtId="0" fontId="2" fillId="25" borderId="27" applyNumberFormat="0" applyFont="0" applyAlignment="0" applyProtection="0"/>
    <xf numFmtId="0" fontId="13" fillId="22" borderId="21" applyNumberFormat="0" applyAlignment="0" applyProtection="0"/>
    <xf numFmtId="0" fontId="13" fillId="22" borderId="21" applyNumberFormat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35" fillId="37" borderId="32" applyFill="0">
      <alignment horizontal="right" vertical="top" wrapText="1"/>
    </xf>
    <xf numFmtId="0" fontId="33" fillId="0" borderId="31" applyNumberFormat="0" applyFill="0" applyAlignment="0" applyProtection="0"/>
    <xf numFmtId="0" fontId="33" fillId="0" borderId="31" applyNumberFormat="0" applyFill="0" applyAlignment="0" applyProtection="0"/>
    <xf numFmtId="0" fontId="24" fillId="22" borderId="28" applyNumberFormat="0" applyAlignment="0" applyProtection="0"/>
    <xf numFmtId="0" fontId="24" fillId="22" borderId="28" applyNumberFormat="0" applyAlignment="0" applyProtection="0"/>
    <xf numFmtId="0" fontId="21" fillId="9" borderId="21" applyNumberFormat="0" applyAlignment="0" applyProtection="0"/>
    <xf numFmtId="0" fontId="21" fillId="9" borderId="21" applyNumberFormat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4" fillId="23" borderId="22" applyNumberFormat="0" applyAlignment="0" applyProtection="0"/>
    <xf numFmtId="0" fontId="14" fillId="23" borderId="22" applyNumberFormat="0" applyAlignment="0" applyProtection="0"/>
    <xf numFmtId="0" fontId="22" fillId="0" borderId="26" applyNumberFormat="0" applyFill="0" applyAlignment="0" applyProtection="0"/>
    <xf numFmtId="0" fontId="22" fillId="0" borderId="26" applyNumberFormat="0" applyFill="0" applyAlignment="0" applyProtection="0"/>
    <xf numFmtId="0" fontId="10" fillId="0" borderId="0"/>
    <xf numFmtId="0" fontId="10" fillId="0" borderId="0"/>
  </cellStyleXfs>
  <cellXfs count="135">
    <xf numFmtId="0" fontId="0" fillId="0" borderId="0" xfId="0"/>
    <xf numFmtId="0" fontId="3" fillId="0" borderId="0" xfId="2" applyFont="1" applyAlignment="1" applyProtection="1"/>
    <xf numFmtId="0" fontId="4" fillId="0" borderId="3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0" fillId="0" borderId="0" xfId="0" applyProtection="1"/>
    <xf numFmtId="0" fontId="3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right"/>
    </xf>
    <xf numFmtId="0" fontId="2" fillId="0" borderId="0" xfId="2" applyBorder="1" applyAlignment="1" applyProtection="1"/>
    <xf numFmtId="0" fontId="3" fillId="0" borderId="0" xfId="2" applyFont="1" applyAlignment="1" applyProtection="1">
      <protection locked="0"/>
    </xf>
    <xf numFmtId="0" fontId="3" fillId="0" borderId="0" xfId="2" applyFont="1" applyBorder="1" applyAlignment="1" applyProtection="1">
      <alignment horizontal="right"/>
      <protection locked="0"/>
    </xf>
    <xf numFmtId="0" fontId="2" fillId="0" borderId="0" xfId="2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0" xfId="2" applyFont="1" applyFill="1" applyBorder="1" applyAlignment="1" applyProtection="1">
      <alignment horizontal="right" vertical="center"/>
    </xf>
    <xf numFmtId="0" fontId="3" fillId="0" borderId="0" xfId="2" applyFont="1" applyAlignment="1" applyProtection="1">
      <alignment horizontal="right"/>
    </xf>
    <xf numFmtId="0" fontId="9" fillId="0" borderId="0" xfId="2" applyFont="1" applyAlignment="1" applyProtection="1"/>
    <xf numFmtId="0" fontId="36" fillId="0" borderId="11" xfId="3" applyFont="1" applyFill="1" applyBorder="1" applyAlignment="1" applyProtection="1"/>
    <xf numFmtId="0" fontId="36" fillId="0" borderId="14" xfId="3" applyFont="1" applyFill="1" applyBorder="1" applyAlignment="1" applyProtection="1"/>
    <xf numFmtId="0" fontId="36" fillId="0" borderId="37" xfId="3" applyFont="1" applyFill="1" applyBorder="1" applyAlignment="1" applyProtection="1"/>
    <xf numFmtId="0" fontId="36" fillId="0" borderId="17" xfId="3" applyFont="1" applyFill="1" applyBorder="1" applyAlignment="1" applyProtection="1"/>
    <xf numFmtId="0" fontId="37" fillId="0" borderId="0" xfId="2" applyFont="1" applyAlignment="1" applyProtection="1">
      <alignment vertical="center"/>
    </xf>
    <xf numFmtId="0" fontId="38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0" fillId="0" borderId="9" xfId="2" applyFont="1" applyBorder="1" applyAlignment="1" applyProtection="1">
      <alignment horizontal="center" vertical="center"/>
    </xf>
    <xf numFmtId="0" fontId="40" fillId="0" borderId="2" xfId="2" applyFont="1" applyBorder="1" applyAlignment="1" applyProtection="1">
      <alignment horizontal="right" vertical="center"/>
    </xf>
    <xf numFmtId="0" fontId="40" fillId="0" borderId="2" xfId="2" applyFont="1" applyBorder="1" applyAlignment="1" applyProtection="1">
      <alignment horizontal="center" vertical="center"/>
    </xf>
    <xf numFmtId="0" fontId="40" fillId="0" borderId="34" xfId="2" applyFont="1" applyBorder="1" applyAlignment="1" applyProtection="1">
      <alignment horizontal="center" vertical="center" wrapText="1"/>
    </xf>
    <xf numFmtId="0" fontId="40" fillId="0" borderId="10" xfId="2" applyFont="1" applyBorder="1" applyAlignment="1" applyProtection="1">
      <alignment horizontal="center" vertical="center"/>
    </xf>
    <xf numFmtId="0" fontId="40" fillId="0" borderId="3" xfId="2" applyFont="1" applyBorder="1" applyAlignment="1" applyProtection="1">
      <alignment horizontal="center"/>
    </xf>
    <xf numFmtId="0" fontId="36" fillId="0" borderId="12" xfId="3" applyFont="1" applyFill="1" applyBorder="1" applyAlignment="1" applyProtection="1"/>
    <xf numFmtId="1" fontId="41" fillId="0" borderId="3" xfId="0" applyNumberFormat="1" applyFont="1" applyBorder="1" applyAlignment="1" applyProtection="1">
      <alignment horizontal="center"/>
      <protection locked="0"/>
    </xf>
    <xf numFmtId="49" fontId="36" fillId="2" borderId="4" xfId="2" applyNumberFormat="1" applyFont="1" applyFill="1" applyBorder="1" applyAlignment="1" applyProtection="1">
      <alignment horizontal="center"/>
    </xf>
    <xf numFmtId="0" fontId="40" fillId="0" borderId="13" xfId="2" applyFont="1" applyBorder="1" applyAlignment="1" applyProtection="1">
      <alignment horizontal="center"/>
    </xf>
    <xf numFmtId="0" fontId="36" fillId="0" borderId="15" xfId="3" applyFont="1" applyFill="1" applyBorder="1" applyAlignment="1" applyProtection="1"/>
    <xf numFmtId="49" fontId="36" fillId="2" borderId="16" xfId="2" applyNumberFormat="1" applyFont="1" applyFill="1" applyBorder="1" applyAlignment="1" applyProtection="1">
      <alignment horizontal="center"/>
    </xf>
    <xf numFmtId="1" fontId="41" fillId="0" borderId="13" xfId="0" applyNumberFormat="1" applyFont="1" applyBorder="1" applyAlignment="1" applyProtection="1">
      <alignment horizontal="center"/>
      <protection locked="0"/>
    </xf>
    <xf numFmtId="0" fontId="40" fillId="0" borderId="36" xfId="2" applyFont="1" applyBorder="1" applyAlignment="1" applyProtection="1">
      <alignment horizontal="center"/>
    </xf>
    <xf numFmtId="0" fontId="36" fillId="0" borderId="20" xfId="3" applyFont="1" applyFill="1" applyBorder="1" applyAlignment="1" applyProtection="1"/>
    <xf numFmtId="0" fontId="40" fillId="0" borderId="7" xfId="2" applyFont="1" applyBorder="1" applyAlignment="1" applyProtection="1">
      <alignment horizontal="center"/>
    </xf>
    <xf numFmtId="0" fontId="36" fillId="0" borderId="18" xfId="3" applyFont="1" applyFill="1" applyBorder="1" applyAlignment="1" applyProtection="1"/>
    <xf numFmtId="49" fontId="36" fillId="0" borderId="8" xfId="2" applyNumberFormat="1" applyFont="1" applyBorder="1" applyAlignment="1" applyProtection="1">
      <alignment horizontal="center"/>
    </xf>
    <xf numFmtId="0" fontId="40" fillId="0" borderId="17" xfId="2" applyFont="1" applyBorder="1" applyAlignment="1" applyProtection="1">
      <alignment horizontal="center"/>
    </xf>
    <xf numFmtId="0" fontId="40" fillId="3" borderId="33" xfId="2" quotePrefix="1" applyFont="1" applyFill="1" applyBorder="1" applyAlignment="1" applyProtection="1">
      <alignment horizontal="center"/>
    </xf>
    <xf numFmtId="164" fontId="41" fillId="0" borderId="7" xfId="1" applyNumberFormat="1" applyFont="1" applyBorder="1" applyAlignment="1" applyProtection="1">
      <alignment horizontal="center"/>
      <protection locked="0"/>
    </xf>
    <xf numFmtId="0" fontId="10" fillId="0" borderId="0" xfId="229" applyProtection="1">
      <protection locked="0"/>
    </xf>
    <xf numFmtId="0" fontId="45" fillId="0" borderId="38" xfId="229" applyFont="1" applyBorder="1" applyAlignment="1" applyProtection="1">
      <alignment vertical="center"/>
      <protection locked="0"/>
    </xf>
    <xf numFmtId="0" fontId="45" fillId="0" borderId="0" xfId="229" applyFont="1" applyBorder="1" applyAlignment="1" applyProtection="1">
      <alignment vertical="center"/>
      <protection locked="0"/>
    </xf>
    <xf numFmtId="0" fontId="46" fillId="0" borderId="0" xfId="229" applyFont="1" applyBorder="1" applyAlignment="1" applyProtection="1">
      <alignment horizontal="center" vertical="center" wrapText="1"/>
      <protection locked="0"/>
    </xf>
    <xf numFmtId="0" fontId="47" fillId="0" borderId="0" xfId="229" applyFont="1" applyAlignment="1" applyProtection="1">
      <alignment horizontal="center"/>
      <protection locked="0"/>
    </xf>
    <xf numFmtId="0" fontId="48" fillId="0" borderId="6" xfId="229" applyFont="1" applyBorder="1" applyAlignment="1" applyProtection="1">
      <alignment horizontal="center"/>
      <protection locked="0"/>
    </xf>
    <xf numFmtId="0" fontId="46" fillId="0" borderId="0" xfId="229" applyFont="1" applyAlignment="1" applyProtection="1">
      <alignment horizontal="left"/>
      <protection locked="0"/>
    </xf>
    <xf numFmtId="0" fontId="49" fillId="0" borderId="0" xfId="229" applyFont="1" applyFill="1" applyAlignment="1" applyProtection="1">
      <alignment horizontal="right"/>
      <protection locked="0"/>
    </xf>
    <xf numFmtId="0" fontId="10" fillId="0" borderId="0" xfId="229" applyFill="1" applyProtection="1">
      <protection locked="0"/>
    </xf>
    <xf numFmtId="0" fontId="46" fillId="0" borderId="0" xfId="229" applyFont="1" applyFill="1" applyAlignment="1" applyProtection="1">
      <alignment horizontal="left"/>
      <protection locked="0"/>
    </xf>
    <xf numFmtId="0" fontId="46" fillId="38" borderId="30" xfId="229" applyFont="1" applyFill="1" applyBorder="1" applyProtection="1">
      <protection locked="0"/>
    </xf>
    <xf numFmtId="0" fontId="10" fillId="38" borderId="30" xfId="229" applyFill="1" applyBorder="1" applyProtection="1">
      <protection locked="0"/>
    </xf>
    <xf numFmtId="9" fontId="10" fillId="0" borderId="41" xfId="1" applyFont="1" applyBorder="1" applyAlignment="1" applyProtection="1">
      <alignment horizontal="center"/>
      <protection locked="0"/>
    </xf>
    <xf numFmtId="0" fontId="50" fillId="33" borderId="30" xfId="230" applyFont="1" applyFill="1" applyBorder="1" applyAlignment="1" applyProtection="1">
      <alignment horizontal="center" vertical="center" wrapText="1"/>
      <protection locked="0"/>
    </xf>
    <xf numFmtId="0" fontId="51" fillId="33" borderId="30" xfId="230" applyFont="1" applyFill="1" applyBorder="1" applyAlignment="1" applyProtection="1">
      <alignment horizontal="center" vertical="center" wrapText="1"/>
      <protection locked="0"/>
    </xf>
    <xf numFmtId="0" fontId="50" fillId="33" borderId="30" xfId="230" applyFont="1" applyFill="1" applyBorder="1" applyAlignment="1" applyProtection="1">
      <alignment horizontal="center" vertical="center" wrapText="1"/>
    </xf>
    <xf numFmtId="0" fontId="50" fillId="33" borderId="32" xfId="230" applyFont="1" applyFill="1" applyBorder="1" applyAlignment="1" applyProtection="1">
      <alignment horizontal="center" vertical="center" wrapText="1"/>
    </xf>
    <xf numFmtId="0" fontId="52" fillId="39" borderId="3" xfId="229" applyFont="1" applyFill="1" applyBorder="1" applyAlignment="1" applyProtection="1">
      <alignment horizontal="center" vertical="center" wrapText="1"/>
    </xf>
    <xf numFmtId="0" fontId="10" fillId="0" borderId="30" xfId="229" applyBorder="1" applyAlignment="1" applyProtection="1">
      <alignment horizontal="center"/>
      <protection locked="0"/>
    </xf>
    <xf numFmtId="49" fontId="10" fillId="0" borderId="30" xfId="229" applyNumberFormat="1" applyBorder="1" applyAlignment="1" applyProtection="1">
      <alignment horizontal="center"/>
      <protection locked="0"/>
    </xf>
    <xf numFmtId="1" fontId="10" fillId="0" borderId="30" xfId="229" applyNumberFormat="1" applyBorder="1" applyAlignment="1" applyProtection="1">
      <alignment horizontal="center"/>
      <protection locked="0"/>
    </xf>
    <xf numFmtId="2" fontId="53" fillId="0" borderId="30" xfId="1" applyNumberFormat="1" applyFont="1" applyBorder="1" applyAlignment="1" applyProtection="1">
      <alignment horizontal="center"/>
      <protection locked="0"/>
    </xf>
    <xf numFmtId="9" fontId="10" fillId="39" borderId="30" xfId="1" applyFont="1" applyFill="1" applyBorder="1" applyAlignment="1" applyProtection="1">
      <alignment horizontal="center"/>
    </xf>
    <xf numFmtId="9" fontId="10" fillId="39" borderId="32" xfId="1" applyFont="1" applyFill="1" applyBorder="1" applyAlignment="1" applyProtection="1">
      <alignment horizontal="center"/>
    </xf>
    <xf numFmtId="9" fontId="10" fillId="39" borderId="13" xfId="1" applyFont="1" applyFill="1" applyBorder="1" applyAlignment="1" applyProtection="1">
      <alignment horizontal="center"/>
    </xf>
    <xf numFmtId="9" fontId="10" fillId="39" borderId="7" xfId="1" applyFont="1" applyFill="1" applyBorder="1" applyAlignment="1" applyProtection="1">
      <alignment horizontal="center"/>
    </xf>
    <xf numFmtId="0" fontId="10" fillId="0" borderId="0" xfId="229" applyProtection="1"/>
    <xf numFmtId="1" fontId="10" fillId="38" borderId="30" xfId="229" applyNumberFormat="1" applyFill="1" applyBorder="1" applyAlignment="1" applyProtection="1">
      <alignment horizontal="center"/>
    </xf>
    <xf numFmtId="2" fontId="10" fillId="0" borderId="0" xfId="229" applyNumberFormat="1" applyAlignment="1" applyProtection="1">
      <alignment horizontal="right"/>
    </xf>
    <xf numFmtId="2" fontId="10" fillId="0" borderId="0" xfId="229" applyNumberFormat="1" applyAlignment="1" applyProtection="1">
      <alignment horizontal="center"/>
    </xf>
    <xf numFmtId="9" fontId="10" fillId="0" borderId="0" xfId="1" applyFont="1" applyAlignment="1" applyProtection="1">
      <alignment horizontal="center"/>
    </xf>
    <xf numFmtId="1" fontId="10" fillId="0" borderId="0" xfId="229" applyNumberFormat="1" applyAlignment="1" applyProtection="1">
      <alignment horizontal="right"/>
    </xf>
    <xf numFmtId="0" fontId="54" fillId="0" borderId="0" xfId="229" applyFont="1" applyProtection="1"/>
    <xf numFmtId="1" fontId="10" fillId="0" borderId="0" xfId="229" applyNumberFormat="1" applyAlignment="1" applyProtection="1">
      <alignment horizontal="center"/>
    </xf>
    <xf numFmtId="0" fontId="46" fillId="0" borderId="0" xfId="229" applyFont="1" applyProtection="1"/>
    <xf numFmtId="0" fontId="55" fillId="0" borderId="0" xfId="229" applyFont="1" applyProtection="1"/>
    <xf numFmtId="1" fontId="10" fillId="0" borderId="0" xfId="229" applyNumberFormat="1" applyAlignment="1" applyProtection="1">
      <alignment horizontal="center"/>
      <protection locked="0"/>
    </xf>
    <xf numFmtId="2" fontId="10" fillId="0" borderId="0" xfId="229" applyNumberFormat="1" applyAlignment="1" applyProtection="1">
      <alignment horizontal="center"/>
      <protection locked="0"/>
    </xf>
    <xf numFmtId="9" fontId="10" fillId="0" borderId="0" xfId="1" applyFont="1" applyAlignment="1" applyProtection="1">
      <alignment horizontal="center"/>
      <protection locked="0"/>
    </xf>
    <xf numFmtId="0" fontId="54" fillId="0" borderId="20" xfId="229" applyFont="1" applyBorder="1" applyAlignment="1" applyProtection="1">
      <alignment horizontal="center"/>
      <protection locked="0"/>
    </xf>
    <xf numFmtId="0" fontId="54" fillId="0" borderId="0" xfId="229" applyFont="1" applyAlignment="1" applyProtection="1">
      <alignment horizontal="center"/>
      <protection locked="0"/>
    </xf>
    <xf numFmtId="0" fontId="4" fillId="0" borderId="20" xfId="2" applyFont="1" applyBorder="1" applyAlignment="1" applyProtection="1">
      <alignment horizontal="center" vertical="center"/>
    </xf>
    <xf numFmtId="0" fontId="43" fillId="0" borderId="30" xfId="2" applyFont="1" applyBorder="1" applyAlignment="1" applyProtection="1">
      <alignment horizontal="center"/>
      <protection locked="0"/>
    </xf>
    <xf numFmtId="0" fontId="4" fillId="3" borderId="30" xfId="2" applyFont="1" applyFill="1" applyBorder="1" applyAlignment="1" applyProtection="1">
      <alignment horizontal="center"/>
    </xf>
    <xf numFmtId="0" fontId="36" fillId="0" borderId="20" xfId="3" applyFont="1" applyFill="1" applyBorder="1" applyAlignment="1" applyProtection="1">
      <alignment wrapText="1"/>
    </xf>
    <xf numFmtId="0" fontId="40" fillId="3" borderId="42" xfId="2" quotePrefix="1" applyFont="1" applyFill="1" applyBorder="1" applyAlignment="1" applyProtection="1">
      <alignment horizontal="center"/>
    </xf>
    <xf numFmtId="49" fontId="36" fillId="2" borderId="43" xfId="2" applyNumberFormat="1" applyFont="1" applyFill="1" applyBorder="1" applyAlignment="1" applyProtection="1">
      <alignment horizontal="center"/>
    </xf>
    <xf numFmtId="0" fontId="40" fillId="0" borderId="44" xfId="2" applyFont="1" applyBorder="1" applyAlignment="1" applyProtection="1">
      <alignment horizontal="center"/>
    </xf>
    <xf numFmtId="0" fontId="36" fillId="0" borderId="44" xfId="3" applyFont="1" applyFill="1" applyBorder="1" applyAlignment="1" applyProtection="1"/>
    <xf numFmtId="0" fontId="36" fillId="0" borderId="19" xfId="3" applyFont="1" applyFill="1" applyBorder="1" applyAlignment="1" applyProtection="1"/>
    <xf numFmtId="0" fontId="40" fillId="3" borderId="45" xfId="2" quotePrefix="1" applyFont="1" applyFill="1" applyBorder="1" applyAlignment="1" applyProtection="1">
      <alignment horizontal="center"/>
    </xf>
    <xf numFmtId="49" fontId="36" fillId="0" borderId="46" xfId="2" applyNumberFormat="1" applyFont="1" applyBorder="1" applyAlignment="1" applyProtection="1">
      <alignment horizontal="center"/>
    </xf>
    <xf numFmtId="0" fontId="42" fillId="3" borderId="48" xfId="0" applyFont="1" applyFill="1" applyBorder="1" applyProtection="1"/>
    <xf numFmtId="0" fontId="8" fillId="0" borderId="0" xfId="2" applyFont="1" applyAlignment="1" applyProtection="1">
      <alignment horizontal="right"/>
    </xf>
    <xf numFmtId="0" fontId="4" fillId="2" borderId="4" xfId="2" applyFont="1" applyFill="1" applyBorder="1" applyAlignment="1" applyProtection="1">
      <alignment horizontal="center"/>
      <protection locked="0"/>
    </xf>
    <xf numFmtId="0" fontId="4" fillId="2" borderId="8" xfId="2" applyFont="1" applyFill="1" applyBorder="1" applyAlignment="1" applyProtection="1">
      <alignment horizontal="center"/>
      <protection locked="0"/>
    </xf>
    <xf numFmtId="0" fontId="43" fillId="0" borderId="32" xfId="2" applyFont="1" applyBorder="1" applyAlignment="1" applyProtection="1">
      <alignment horizontal="center"/>
      <protection locked="0"/>
    </xf>
    <xf numFmtId="0" fontId="43" fillId="0" borderId="15" xfId="2" applyFont="1" applyBorder="1" applyAlignment="1" applyProtection="1">
      <alignment horizontal="center"/>
      <protection locked="0"/>
    </xf>
    <xf numFmtId="0" fontId="43" fillId="0" borderId="47" xfId="2" applyFont="1" applyBorder="1" applyAlignment="1" applyProtection="1">
      <alignment horizontal="center"/>
      <protection locked="0"/>
    </xf>
    <xf numFmtId="49" fontId="43" fillId="0" borderId="30" xfId="2" applyNumberFormat="1" applyFont="1" applyBorder="1" applyAlignment="1" applyProtection="1">
      <alignment horizontal="center"/>
      <protection locked="0"/>
    </xf>
    <xf numFmtId="49" fontId="43" fillId="0" borderId="32" xfId="2" applyNumberFormat="1" applyFont="1" applyBorder="1" applyAlignment="1" applyProtection="1">
      <alignment horizontal="center"/>
      <protection locked="0"/>
    </xf>
    <xf numFmtId="49" fontId="43" fillId="0" borderId="15" xfId="2" applyNumberFormat="1" applyFont="1" applyBorder="1" applyAlignment="1" applyProtection="1">
      <alignment horizontal="center"/>
      <protection locked="0"/>
    </xf>
    <xf numFmtId="49" fontId="43" fillId="0" borderId="47" xfId="2" applyNumberFormat="1" applyFont="1" applyBorder="1" applyAlignment="1" applyProtection="1">
      <alignment horizontal="center"/>
      <protection locked="0"/>
    </xf>
    <xf numFmtId="0" fontId="44" fillId="3" borderId="30" xfId="2" applyFont="1" applyFill="1" applyBorder="1" applyAlignment="1" applyProtection="1">
      <alignment horizontal="center" vertical="center"/>
    </xf>
    <xf numFmtId="0" fontId="4" fillId="3" borderId="30" xfId="2" applyFont="1" applyFill="1" applyBorder="1" applyAlignment="1" applyProtection="1">
      <alignment horizontal="center"/>
    </xf>
    <xf numFmtId="0" fontId="39" fillId="0" borderId="0" xfId="2" applyFont="1" applyAlignment="1" applyProtection="1">
      <alignment horizontal="center" vertical="center"/>
      <protection locked="0"/>
    </xf>
    <xf numFmtId="0" fontId="39" fillId="0" borderId="19" xfId="2" applyFont="1" applyBorder="1" applyAlignment="1" applyProtection="1">
      <alignment horizontal="center" vertical="center"/>
      <protection locked="0"/>
    </xf>
    <xf numFmtId="0" fontId="44" fillId="0" borderId="1" xfId="2" applyFont="1" applyBorder="1" applyAlignment="1" applyProtection="1">
      <alignment horizontal="center"/>
    </xf>
    <xf numFmtId="0" fontId="44" fillId="0" borderId="2" xfId="2" applyFont="1" applyBorder="1" applyAlignment="1" applyProtection="1">
      <alignment horizontal="center"/>
    </xf>
    <xf numFmtId="0" fontId="44" fillId="0" borderId="5" xfId="2" applyFont="1" applyBorder="1" applyAlignment="1" applyProtection="1">
      <alignment horizontal="center" wrapText="1"/>
    </xf>
    <xf numFmtId="0" fontId="44" fillId="0" borderId="6" xfId="2" applyFont="1" applyBorder="1" applyAlignment="1" applyProtection="1">
      <alignment horizontal="center" wrapText="1"/>
    </xf>
    <xf numFmtId="0" fontId="4" fillId="0" borderId="20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 vertical="center"/>
    </xf>
    <xf numFmtId="0" fontId="42" fillId="3" borderId="49" xfId="0" applyFont="1" applyFill="1" applyBorder="1" applyAlignment="1" applyProtection="1">
      <alignment horizontal="center"/>
    </xf>
    <xf numFmtId="0" fontId="42" fillId="3" borderId="39" xfId="0" applyFont="1" applyFill="1" applyBorder="1" applyAlignment="1" applyProtection="1">
      <alignment horizontal="center"/>
    </xf>
    <xf numFmtId="0" fontId="42" fillId="3" borderId="40" xfId="0" applyFont="1" applyFill="1" applyBorder="1" applyAlignment="1" applyProtection="1">
      <alignment horizontal="center"/>
    </xf>
    <xf numFmtId="0" fontId="36" fillId="0" borderId="38" xfId="3" applyFont="1" applyFill="1" applyBorder="1" applyAlignment="1" applyProtection="1">
      <alignment horizontal="right" wrapText="1"/>
    </xf>
    <xf numFmtId="0" fontId="36" fillId="0" borderId="39" xfId="3" applyFont="1" applyFill="1" applyBorder="1" applyAlignment="1" applyProtection="1">
      <alignment horizontal="right" wrapText="1"/>
    </xf>
    <xf numFmtId="0" fontId="36" fillId="0" borderId="40" xfId="3" applyFont="1" applyFill="1" applyBorder="1" applyAlignment="1" applyProtection="1">
      <alignment horizontal="right" wrapText="1"/>
    </xf>
    <xf numFmtId="0" fontId="44" fillId="0" borderId="2" xfId="2" applyFont="1" applyBorder="1" applyAlignment="1" applyProtection="1">
      <alignment horizontal="center" vertical="center"/>
    </xf>
    <xf numFmtId="0" fontId="44" fillId="0" borderId="10" xfId="2" applyFont="1" applyBorder="1" applyAlignment="1" applyProtection="1">
      <alignment horizontal="center" vertical="center"/>
    </xf>
    <xf numFmtId="0" fontId="44" fillId="0" borderId="6" xfId="2" applyFont="1" applyBorder="1" applyAlignment="1" applyProtection="1">
      <alignment horizontal="center" vertical="center"/>
    </xf>
    <xf numFmtId="0" fontId="44" fillId="0" borderId="35" xfId="2" applyFont="1" applyBorder="1" applyAlignment="1" applyProtection="1">
      <alignment horizontal="center" vertical="center"/>
    </xf>
    <xf numFmtId="0" fontId="46" fillId="0" borderId="39" xfId="229" applyFont="1" applyBorder="1" applyAlignment="1" applyProtection="1">
      <alignment horizontal="center" vertical="center" wrapText="1"/>
      <protection locked="0"/>
    </xf>
    <xf numFmtId="0" fontId="46" fillId="0" borderId="40" xfId="229" applyFont="1" applyBorder="1" applyAlignment="1" applyProtection="1">
      <alignment horizontal="center" vertical="center" wrapText="1"/>
      <protection locked="0"/>
    </xf>
    <xf numFmtId="2" fontId="10" fillId="0" borderId="0" xfId="229" applyNumberFormat="1" applyAlignment="1" applyProtection="1">
      <alignment horizontal="center"/>
      <protection locked="0"/>
    </xf>
    <xf numFmtId="2" fontId="10" fillId="0" borderId="19" xfId="229" applyNumberFormat="1" applyBorder="1" applyAlignment="1" applyProtection="1">
      <alignment horizontal="center"/>
      <protection locked="0"/>
    </xf>
    <xf numFmtId="0" fontId="10" fillId="0" borderId="0" xfId="229" applyAlignment="1" applyProtection="1">
      <alignment horizontal="center"/>
      <protection locked="0"/>
    </xf>
    <xf numFmtId="0" fontId="10" fillId="0" borderId="19" xfId="229" applyBorder="1" applyAlignment="1" applyProtection="1">
      <alignment horizontal="center"/>
      <protection locked="0"/>
    </xf>
  </cellXfs>
  <cellStyles count="231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הדגשה1 2" xfId="10"/>
    <cellStyle name="20% - הדגשה1 3" xfId="11"/>
    <cellStyle name="20% - הדגשה2 2" xfId="12"/>
    <cellStyle name="20% - הדגשה2 3" xfId="13"/>
    <cellStyle name="20% - הדגשה3 2" xfId="14"/>
    <cellStyle name="20% - הדגשה3 3" xfId="15"/>
    <cellStyle name="20% - הדגשה4 2" xfId="16"/>
    <cellStyle name="20% - הדגשה4 3" xfId="17"/>
    <cellStyle name="20% - הדגשה5 2" xfId="18"/>
    <cellStyle name="20% - הדגשה5 3" xfId="19"/>
    <cellStyle name="20% - הדגשה6 2" xfId="20"/>
    <cellStyle name="20% - הדגשה6 3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הדגשה1 2" xfId="28"/>
    <cellStyle name="40% - הדגשה1 3" xfId="29"/>
    <cellStyle name="40% - הדגשה2 2" xfId="30"/>
    <cellStyle name="40% - הדגשה2 3" xfId="31"/>
    <cellStyle name="40% - הדגשה3 2" xfId="32"/>
    <cellStyle name="40% - הדגשה3 3" xfId="33"/>
    <cellStyle name="40% - הדגשה4 2" xfId="34"/>
    <cellStyle name="40% - הדגשה4 3" xfId="35"/>
    <cellStyle name="40% - הדגשה5 2" xfId="36"/>
    <cellStyle name="40% - הדגשה5 3" xfId="37"/>
    <cellStyle name="40% - הדגשה6 2" xfId="38"/>
    <cellStyle name="40% - הדגשה6 3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הדגשה1 2" xfId="46"/>
    <cellStyle name="60% - הדגשה1 3" xfId="47"/>
    <cellStyle name="60% - הדגשה2 2" xfId="48"/>
    <cellStyle name="60% - הדגשה2 3" xfId="49"/>
    <cellStyle name="60% - הדגשה3 2" xfId="50"/>
    <cellStyle name="60% - הדגשה3 3" xfId="51"/>
    <cellStyle name="60% - הדגשה4 2" xfId="52"/>
    <cellStyle name="60% - הדגשה4 3" xfId="53"/>
    <cellStyle name="60% - הדגשה5 2" xfId="54"/>
    <cellStyle name="60% - הדגשה5 3" xfId="55"/>
    <cellStyle name="60% - הדגשה6 2" xfId="56"/>
    <cellStyle name="60% - הדגשה6 3" xfId="57"/>
    <cellStyle name="Accent1" xfId="58"/>
    <cellStyle name="Accent2" xfId="59"/>
    <cellStyle name="Accent3" xfId="60"/>
    <cellStyle name="Accent4" xfId="61"/>
    <cellStyle name="Accent5" xfId="62"/>
    <cellStyle name="Accent6" xfId="63"/>
    <cellStyle name="Bad" xfId="64"/>
    <cellStyle name="Calculation" xfId="65"/>
    <cellStyle name="Check Cell" xfId="66"/>
    <cellStyle name="Currency [0] _אבטחת מידע" xfId="67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Hyperlink 2" xfId="74"/>
    <cellStyle name="Input" xfId="75"/>
    <cellStyle name="Linked Cell" xfId="76"/>
    <cellStyle name="Neutral" xfId="77"/>
    <cellStyle name="Normal" xfId="0" builtinId="0"/>
    <cellStyle name="Normal 10" xfId="2"/>
    <cellStyle name="Normal 10 2" xfId="78"/>
    <cellStyle name="Normal 11" xfId="79"/>
    <cellStyle name="Normal 2" xfId="80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18" xfId="89"/>
    <cellStyle name="Normal 2 19" xfId="90"/>
    <cellStyle name="Normal 2 2" xfId="91"/>
    <cellStyle name="Normal 2 20" xfId="92"/>
    <cellStyle name="Normal 2 21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 9" xfId="100"/>
    <cellStyle name="Normal 2_20130613רשם העמותות וההקדשות" xfId="101"/>
    <cellStyle name="Normal 3" xfId="102"/>
    <cellStyle name="Normal 3 2" xfId="103"/>
    <cellStyle name="Normal 3_עותק של 2היחידה20131224 לשרות הציבור לאחר שינוי" xfId="104"/>
    <cellStyle name="Normal 4" xfId="105"/>
    <cellStyle name="Normal 5 2" xfId="106"/>
    <cellStyle name="Normal 5 3" xfId="107"/>
    <cellStyle name="Normal 6" xfId="108"/>
    <cellStyle name="Normal 6 2" xfId="109"/>
    <cellStyle name="Normal 7" xfId="110"/>
    <cellStyle name="Normal 8" xfId="111"/>
    <cellStyle name="Normal 9" xfId="112"/>
    <cellStyle name="Normal_20150120סימולציה נוכחות והעדרות 2014 (2)" xfId="229"/>
    <cellStyle name="Normal_6שיטת שכעד חברות כא ע01" xfId="3"/>
    <cellStyle name="Normal_גיליון1" xfId="230"/>
    <cellStyle name="Note" xfId="113"/>
    <cellStyle name="Output" xfId="114"/>
    <cellStyle name="Percent" xfId="1" builtinId="5"/>
    <cellStyle name="Percent 2" xfId="115"/>
    <cellStyle name="Percent 2 10" xfId="116"/>
    <cellStyle name="Percent 2 11" xfId="117"/>
    <cellStyle name="Percent 2 12" xfId="118"/>
    <cellStyle name="Percent 2 13" xfId="119"/>
    <cellStyle name="Percent 2 14" xfId="120"/>
    <cellStyle name="Percent 2 15" xfId="121"/>
    <cellStyle name="Percent 2 16" xfId="122"/>
    <cellStyle name="Percent 2 17" xfId="123"/>
    <cellStyle name="Percent 2 18" xfId="124"/>
    <cellStyle name="Percent 2 19" xfId="125"/>
    <cellStyle name="Percent 2 2" xfId="126"/>
    <cellStyle name="Percent 2 3" xfId="127"/>
    <cellStyle name="Percent 2 4" xfId="128"/>
    <cellStyle name="Percent 2 5" xfId="129"/>
    <cellStyle name="Percent 2 6" xfId="130"/>
    <cellStyle name="Percent 2 7" xfId="131"/>
    <cellStyle name="Percent 2 8" xfId="132"/>
    <cellStyle name="Percent 2 9" xfId="133"/>
    <cellStyle name="Percent 3" xfId="134"/>
    <cellStyle name="Percent 4" xfId="135"/>
    <cellStyle name="Percent 5" xfId="136"/>
    <cellStyle name="Percent 6" xfId="137"/>
    <cellStyle name="Percent 7" xfId="138"/>
    <cellStyle name="Percent 8" xfId="139"/>
    <cellStyle name="Percent 8 2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resData" xfId="169"/>
    <cellStyle name="SAPBEXresDataEmph" xfId="170"/>
    <cellStyle name="SAPBEXresItem" xfId="171"/>
    <cellStyle name="SAPBEXresItemX" xfId="172"/>
    <cellStyle name="SAPBEXstdData" xfId="173"/>
    <cellStyle name="SAPBEXstdDataEmph" xfId="174"/>
    <cellStyle name="SAPBEXstdItem" xfId="175"/>
    <cellStyle name="SAPBEXstdItemX" xfId="176"/>
    <cellStyle name="SAPBEXtitle" xfId="177"/>
    <cellStyle name="SAPBEXundefined" xfId="178"/>
    <cellStyle name="Title" xfId="179"/>
    <cellStyle name="Total" xfId="180"/>
    <cellStyle name="Warning Text" xfId="181"/>
    <cellStyle name="הדגשה1 2" xfId="182"/>
    <cellStyle name="הדגשה1 3" xfId="183"/>
    <cellStyle name="הדגשה2 2" xfId="184"/>
    <cellStyle name="הדגשה2 3" xfId="185"/>
    <cellStyle name="הדגשה3 2" xfId="186"/>
    <cellStyle name="הדגשה3 3" xfId="187"/>
    <cellStyle name="הדגשה4 2" xfId="188"/>
    <cellStyle name="הדגשה4 3" xfId="189"/>
    <cellStyle name="הדגשה5 2" xfId="190"/>
    <cellStyle name="הדגשה5 3" xfId="191"/>
    <cellStyle name="הדגשה6 2" xfId="192"/>
    <cellStyle name="הדגשה6 3" xfId="193"/>
    <cellStyle name="הערה 2" xfId="194"/>
    <cellStyle name="הערה 3" xfId="195"/>
    <cellStyle name="חישוב 2" xfId="196"/>
    <cellStyle name="חישוב 3" xfId="197"/>
    <cellStyle name="טוב 2" xfId="198"/>
    <cellStyle name="טוב 3" xfId="199"/>
    <cellStyle name="טקסט אזהרה 2" xfId="200"/>
    <cellStyle name="טקסט אזהרה 3" xfId="201"/>
    <cellStyle name="טקסט הסברי 2" xfId="202"/>
    <cellStyle name="טקסט הסברי 3" xfId="203"/>
    <cellStyle name="כותרת 1 2" xfId="204"/>
    <cellStyle name="כותרת 1 3" xfId="205"/>
    <cellStyle name="כותרת 2 2" xfId="206"/>
    <cellStyle name="כותרת 2 3" xfId="207"/>
    <cellStyle name="כותרת 3 2" xfId="208"/>
    <cellStyle name="כותרת 3 3" xfId="209"/>
    <cellStyle name="כותרת 4 2" xfId="210"/>
    <cellStyle name="כותרת 4 3" xfId="211"/>
    <cellStyle name="כותרת 5" xfId="212"/>
    <cellStyle name="כותרת 6" xfId="213"/>
    <cellStyle name="ניטראלי 2" xfId="214"/>
    <cellStyle name="ניטראלי 3" xfId="215"/>
    <cellStyle name="סגנון 1" xfId="216"/>
    <cellStyle name="סה&quot;כ 2" xfId="217"/>
    <cellStyle name="סה&quot;כ 3" xfId="218"/>
    <cellStyle name="פלט 2" xfId="219"/>
    <cellStyle name="פלט 3" xfId="220"/>
    <cellStyle name="קלט 2" xfId="221"/>
    <cellStyle name="קלט 3" xfId="222"/>
    <cellStyle name="רע 2" xfId="223"/>
    <cellStyle name="רע 3" xfId="224"/>
    <cellStyle name="תא מסומן 2" xfId="225"/>
    <cellStyle name="תא מסומן 3" xfId="226"/>
    <cellStyle name="תא מקושר 2" xfId="227"/>
    <cellStyle name="תא מקושר 3" xfId="2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2;&#1513;&#1512;&#1491;%20&#1512;&#1488;&#1513;&#1497;%20&#1493;&#1500;&#1513;&#1499;&#1493;&#1514;%20&#1489;&#1512;&#1497;&#1488;&#1493;&#1514;\&#1502;&#1513;&#1512;&#1491;%20&#1512;&#1488;&#1513;&#1497;\&#1489;&#1504;&#1497;&#1497;&#1514;%20&#1492;&#1513;&#1497;&#1496;&#1492;\&#1495;&#1511;&#1512;%20&#1506;&#1510;&#1502;&#1497;\&#1495;&#1511;&#1512;-%20&#1492;&#1491;&#1512;&#1499;&#14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My%20Documents\MEN\&#1513;&#1502;&#1488;&#1497;&#1501;%20&#1499;&#1495;%20&#1488;&#1491;&#15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502;&#1495;&#1493;&#1494;&#1493;&#1514;\15.5.02&#1495;&#1496;&#1497;&#1489;&#1493;&#1514;%20&#1492;&#1496;&#1499;&#1504;&#1497;&#1493;&#1514;%20&#1493;&#1508;&#1512;&#1493;&#1490;&#1512;&#1502;&#1493;&#151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WINDOWS\TEMP\&#1488;&#1493;&#1512;&#1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9;&#1497;&#1504;&#1493;&#1497;%20&#1493;&#1513;&#1497;&#1499;&#1493;&#1503;%20-%20&#1502;&#1495;&#1493;&#1494;&#1493;&#1514;\25.10.01&#1488;&#1502;&#1512;&#1499;&#1500;&#1493;&#1514;%20&#1493;&#1492;&#1504;&#1492;&#1500;&#14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-server\&#1502;&#1513;&#1512;&#1491;%20&#1492;&#1489;&#1512;&#1497;&#1488;&#1493;&#1514;\&#1500;&#1513;&#1499;&#1493;&#1514;\&#1495;&#1511;&#1512;&#1497;&#1501;\&#1489;&#1512;&#1497;&#1488;&#1493;&#1514;%20&#1492;&#1510;&#1497;&#1489;&#1493;&#1512;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i\E\Documents%20and%20Settings\I26\Desktop\&#1496;&#1499;&#1504;&#1497;&#1514;%2025.3.2004%20&#1506;&#1491;&#1499;&#1493;&#1503;%20&#1514;&#1513;&#1500;&#1493;&#1501;%20&#1500;&#1502;&#1508;&#1511;&#1495;&#1497;&#150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server\d\&#1502;&#1513;&#1512;&#1491;%20&#1492;&#1489;&#1497;&#1504;&#1493;&#1497;%20&#1493;&#1492;&#1513;&#1497;&#1499;&#1493;&#1503;\&#1488;&#1490;&#1507;%20&#1502;&#1506;&#1511;&#1489;%20&#1493;&#1489;&#1511;&#1512;&#1492;%20&#1493;&#1500;&#1513;&#1499;&#1514;%20&#1502;&#1504;&#1499;&#1500;\&#1513;&#1497;&#1496;&#1514;%20&#1513;&#1499;&#1512;%20&#1492;&#1506;&#1497;&#1491;&#1493;&#1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צ"/>
      <sheetName val="חקר עצמי"/>
      <sheetName val="מושקע"/>
      <sheetName val="סימולציה"/>
      <sheetName val="מקדמים"/>
      <sheetName val="סיכום סימולציה לדוח"/>
      <sheetName val="תוספות "/>
    </sheetNames>
    <sheetDataSet>
      <sheetData sheetId="0" refreshError="1"/>
      <sheetData sheetId="1" refreshError="1">
        <row r="5">
          <cell r="A5" t="str">
            <v>23.6.98</v>
          </cell>
        </row>
        <row r="21">
          <cell r="A21" t="str">
            <v>24.6.98</v>
          </cell>
        </row>
        <row r="37">
          <cell r="A37" t="str">
            <v>25.6.98</v>
          </cell>
        </row>
        <row r="53">
          <cell r="A53" t="str">
            <v>28.6.98</v>
          </cell>
        </row>
        <row r="69">
          <cell r="A69" t="str">
            <v>29.6.98</v>
          </cell>
        </row>
        <row r="85">
          <cell r="A85" t="str">
            <v>30.6.98</v>
          </cell>
        </row>
        <row r="101">
          <cell r="A101" t="str">
            <v>1.7.98</v>
          </cell>
        </row>
        <row r="117">
          <cell r="A117" t="str">
            <v>2.7.98</v>
          </cell>
        </row>
        <row r="133">
          <cell r="A133" t="str">
            <v>5.7.98</v>
          </cell>
        </row>
        <row r="149">
          <cell r="A149" t="str">
            <v>6.7.98</v>
          </cell>
        </row>
        <row r="165">
          <cell r="A165" t="str">
            <v>7.7.98</v>
          </cell>
        </row>
        <row r="181">
          <cell r="A181" t="str">
            <v>8.7.98</v>
          </cell>
        </row>
        <row r="197">
          <cell r="A197" t="str">
            <v>9.7.98</v>
          </cell>
        </row>
        <row r="213">
          <cell r="A213" t="str">
            <v>12.7.98</v>
          </cell>
        </row>
        <row r="229">
          <cell r="A229" t="str">
            <v>13.7.98</v>
          </cell>
        </row>
        <row r="245">
          <cell r="A245" t="str">
            <v>14.7.98</v>
          </cell>
        </row>
        <row r="278">
          <cell r="A278" t="str">
            <v>19.6.98</v>
          </cell>
        </row>
        <row r="294">
          <cell r="A294" t="str">
            <v>20.7.98</v>
          </cell>
        </row>
        <row r="310">
          <cell r="A310" t="str">
            <v>21.7.98</v>
          </cell>
        </row>
        <row r="326">
          <cell r="A326" t="str">
            <v>22.7.98</v>
          </cell>
        </row>
        <row r="342">
          <cell r="A342" t="str">
            <v>23.7.98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ובדים תא ירושלים"/>
      <sheetName val=" פרק כא לדוח "/>
      <sheetName val="פרק כא לדוח A "/>
      <sheetName val="  עובדים ותפקידים  "/>
    </sheetNames>
    <sheetDataSet>
      <sheetData sheetId="0"/>
      <sheetData sheetId="1">
        <row r="1">
          <cell r="D1" t="str">
            <v>אגף שומת מקרקעין - מצבת כח אדם  9/2003</v>
          </cell>
        </row>
        <row r="2">
          <cell r="F2" t="str">
            <v xml:space="preserve">שמאים  , עוזרי שמאים , מתמחים </v>
          </cell>
          <cell r="J2" t="str">
            <v>עובדי מינהלה</v>
          </cell>
          <cell r="K2" t="str">
            <v>סה"כ</v>
          </cell>
        </row>
        <row r="3">
          <cell r="D3" t="str">
            <v>היחידה</v>
          </cell>
          <cell r="F3" t="str">
            <v>שמאים מחוזיים, שמאים, עוזרים</v>
          </cell>
          <cell r="G3" t="str">
            <v>מתמחים</v>
          </cell>
          <cell r="I3" t="str">
            <v>סה"כ</v>
          </cell>
          <cell r="K3" t="str">
            <v>עובדים</v>
          </cell>
          <cell r="L3" t="str">
            <v>משרות</v>
          </cell>
        </row>
        <row r="4">
          <cell r="G4" t="str">
            <v>בשכר</v>
          </cell>
          <cell r="H4" t="str">
            <v>לא בשכר</v>
          </cell>
        </row>
        <row r="5">
          <cell r="D5" t="str">
            <v>הנהלת האגף בירושלים</v>
          </cell>
          <cell r="F5">
            <v>2</v>
          </cell>
          <cell r="G5">
            <v>0</v>
          </cell>
          <cell r="H5">
            <v>0</v>
          </cell>
          <cell r="I5">
            <v>2</v>
          </cell>
          <cell r="J5">
            <v>4</v>
          </cell>
          <cell r="K5">
            <v>6</v>
          </cell>
          <cell r="L5">
            <v>6</v>
          </cell>
        </row>
        <row r="6">
          <cell r="D6" t="str">
            <v>לשכת חיפה והצפון</v>
          </cell>
          <cell r="F6">
            <v>5</v>
          </cell>
          <cell r="G6">
            <v>2</v>
          </cell>
          <cell r="H6">
            <v>1</v>
          </cell>
          <cell r="I6">
            <v>8</v>
          </cell>
          <cell r="J6">
            <v>2</v>
          </cell>
          <cell r="K6">
            <v>10</v>
          </cell>
          <cell r="L6">
            <v>9.4</v>
          </cell>
        </row>
        <row r="7">
          <cell r="D7" t="str">
            <v>לשכת תל אביב והמרכז</v>
          </cell>
          <cell r="F7">
            <v>10</v>
          </cell>
          <cell r="G7">
            <v>6</v>
          </cell>
          <cell r="H7">
            <v>0</v>
          </cell>
          <cell r="I7">
            <v>16</v>
          </cell>
          <cell r="J7">
            <v>3</v>
          </cell>
          <cell r="K7">
            <v>19</v>
          </cell>
          <cell r="L7">
            <v>19</v>
          </cell>
        </row>
        <row r="8">
          <cell r="D8" t="str">
            <v>לשכת ירושלים, ב"ש, ויו"ש</v>
          </cell>
          <cell r="F8">
            <v>10</v>
          </cell>
          <cell r="G8">
            <v>6</v>
          </cell>
          <cell r="H8">
            <v>3</v>
          </cell>
          <cell r="I8">
            <v>19</v>
          </cell>
          <cell r="J8">
            <v>5</v>
          </cell>
          <cell r="K8">
            <v>24</v>
          </cell>
          <cell r="L8">
            <v>22.199999999999996</v>
          </cell>
        </row>
        <row r="9">
          <cell r="D9" t="str">
            <v>סה"כ</v>
          </cell>
          <cell r="F9">
            <v>27</v>
          </cell>
          <cell r="G9">
            <v>14</v>
          </cell>
          <cell r="H9">
            <v>4</v>
          </cell>
          <cell r="I9">
            <v>45</v>
          </cell>
          <cell r="J9">
            <v>14</v>
          </cell>
          <cell r="K9">
            <v>59</v>
          </cell>
          <cell r="L9">
            <v>56.599999999999994</v>
          </cell>
        </row>
        <row r="11">
          <cell r="A11" t="str">
            <v xml:space="preserve">הנהלת האגף  בירושלים </v>
          </cell>
          <cell r="B11" t="str">
            <v xml:space="preserve"> .</v>
          </cell>
        </row>
        <row r="12">
          <cell r="A12" t="str">
            <v>פרטי העובד</v>
          </cell>
          <cell r="F12" t="str">
            <v xml:space="preserve">שמאים  , עוזרי שמאים , מתמחים </v>
          </cell>
          <cell r="J12" t="str">
            <v>עובדי מינהלה</v>
          </cell>
          <cell r="K12" t="str">
            <v>סה"כ</v>
          </cell>
        </row>
        <row r="13">
          <cell r="F13" t="str">
            <v>שמאים מחוזיים, שמאים, עוזרים</v>
          </cell>
          <cell r="G13" t="str">
            <v>מתמחים</v>
          </cell>
          <cell r="I13" t="str">
            <v>סה"כ</v>
          </cell>
          <cell r="K13" t="str">
            <v>עובדים</v>
          </cell>
          <cell r="L13" t="str">
            <v>משרות</v>
          </cell>
        </row>
        <row r="14">
          <cell r="A14" t="str">
            <v>שם</v>
          </cell>
          <cell r="C14" t="str">
            <v>תפקיד</v>
          </cell>
          <cell r="D14" t="str">
            <v>סוג העסקה</v>
          </cell>
          <cell r="E14" t="str">
            <v>תחום פעילות</v>
          </cell>
          <cell r="G14" t="str">
            <v>בשכר</v>
          </cell>
          <cell r="H14" t="str">
            <v>לא בשכר</v>
          </cell>
        </row>
        <row r="15">
          <cell r="A15" t="str">
            <v>יעקוב אודיש</v>
          </cell>
          <cell r="C15" t="str">
            <v>מנהל אגף שמאי ממשלתי ראשי</v>
          </cell>
          <cell r="D15" t="str">
            <v>עובד מדינה</v>
          </cell>
          <cell r="E15" t="str">
            <v>מנהל אגף שמאי ממשלתי ראשי</v>
          </cell>
          <cell r="F15">
            <v>1</v>
          </cell>
          <cell r="I15">
            <v>1</v>
          </cell>
          <cell r="K15">
            <v>1</v>
          </cell>
          <cell r="L15">
            <v>1</v>
          </cell>
        </row>
        <row r="16">
          <cell r="A16" t="str">
            <v>בני לוי</v>
          </cell>
          <cell r="C16" t="str">
            <v>סגן השמאי הממשלתי הראשי סגן מנהל האגף</v>
          </cell>
          <cell r="D16" t="str">
            <v>עובד מדינה</v>
          </cell>
          <cell r="E16" t="str">
            <v>סגן השמאי הממשלתי הראשי סגן מנהל האגף</v>
          </cell>
          <cell r="F16">
            <v>1</v>
          </cell>
          <cell r="I16">
            <v>1</v>
          </cell>
          <cell r="K16">
            <v>1</v>
          </cell>
          <cell r="L16">
            <v>1</v>
          </cell>
        </row>
        <row r="17">
          <cell r="A17" t="str">
            <v>מרדכי ישר</v>
          </cell>
          <cell r="C17" t="str">
            <v>מרכז אמרכלות בכיר</v>
          </cell>
          <cell r="D17" t="str">
            <v>עובד מדינה</v>
          </cell>
          <cell r="E17" t="str">
            <v>מרכז אמרכלות בכיר</v>
          </cell>
          <cell r="I17">
            <v>0</v>
          </cell>
          <cell r="J17">
            <v>1</v>
          </cell>
          <cell r="K17">
            <v>1</v>
          </cell>
          <cell r="L17">
            <v>1</v>
          </cell>
        </row>
        <row r="18">
          <cell r="A18" t="str">
            <v>רותי קוגלר</v>
          </cell>
          <cell r="C18" t="str">
            <v>כלכלנית</v>
          </cell>
          <cell r="D18" t="str">
            <v>עובד מדינה</v>
          </cell>
          <cell r="E18" t="str">
            <v>עבודות מחקר</v>
          </cell>
          <cell r="I18">
            <v>0</v>
          </cell>
          <cell r="J18">
            <v>1</v>
          </cell>
          <cell r="K18">
            <v>1</v>
          </cell>
          <cell r="L18">
            <v>1</v>
          </cell>
        </row>
        <row r="19">
          <cell r="A19" t="str">
            <v>רבקה (ריקי) פרנסה</v>
          </cell>
          <cell r="C19" t="str">
            <v>רכזת הלשכה ומזכירת האגף</v>
          </cell>
          <cell r="D19" t="str">
            <v>עובדת מדינה</v>
          </cell>
          <cell r="E19" t="str">
            <v>רכזת הלשכה ומזכירת האגף</v>
          </cell>
          <cell r="I19">
            <v>0</v>
          </cell>
          <cell r="J19">
            <v>1</v>
          </cell>
          <cell r="K19">
            <v>1</v>
          </cell>
          <cell r="L19">
            <v>1</v>
          </cell>
        </row>
        <row r="20">
          <cell r="A20" t="str">
            <v>מירב אברג'יל</v>
          </cell>
          <cell r="C20" t="str">
            <v>מזכירה כללית</v>
          </cell>
          <cell r="D20" t="str">
            <v>עובדת כ"א</v>
          </cell>
          <cell r="E20" t="str">
            <v>מזכירה כללית</v>
          </cell>
          <cell r="I20">
            <v>0</v>
          </cell>
          <cell r="J20">
            <v>1</v>
          </cell>
          <cell r="K20">
            <v>1</v>
          </cell>
          <cell r="L20">
            <v>1</v>
          </cell>
        </row>
        <row r="21">
          <cell r="A21" t="str">
            <v>סה"כ</v>
          </cell>
          <cell r="F21">
            <v>2</v>
          </cell>
          <cell r="G21">
            <v>0</v>
          </cell>
          <cell r="H21">
            <v>0</v>
          </cell>
          <cell r="I21">
            <v>2</v>
          </cell>
          <cell r="J21">
            <v>4</v>
          </cell>
          <cell r="K21">
            <v>6</v>
          </cell>
          <cell r="L21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"/>
      <sheetName val="גיליון1"/>
      <sheetName val="סימולציה"/>
      <sheetName val="החלקה"/>
      <sheetName val="תפוקות"/>
      <sheetName val="מושקע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ורן"/>
    </sheetNames>
    <definedNames>
      <definedName name="הד_ספ_97"/>
      <definedName name="ספט_97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מינהלה גליל"/>
      <sheetName val="רת&quot;ץ מינהלה חיפה"/>
      <sheetName val="רת&quot;ץ מינהלה ירושלים"/>
      <sheetName val="רת&quot;ץ מינהלה מרכז"/>
      <sheetName val="רת&quot;ץ מינהלה דרום"/>
      <sheetName val="סיכום רת&quot;ץ"/>
      <sheetName val="דלפי אמרכלות"/>
      <sheetName val="רת&quot;ץ+דלפי"/>
      <sheetName val="מקדמים"/>
      <sheetName val="סימולציה "/>
      <sheetName val="שעות מושקעות"/>
      <sheetName val="בקשות ליציאה ללימודים"/>
      <sheetName val="טופס שביעות רצון"/>
      <sheetName val="סיכום שביעות רצון"/>
      <sheetName val="תפוקות 2001"/>
      <sheetName val="כח אד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.ע.מזון-נפות"/>
      <sheetName val="ח.ע.הסגר+רתצ"/>
      <sheetName val="ח.ע.ברהס"/>
      <sheetName val="רתצ מזון"/>
      <sheetName val="רתצ"/>
      <sheetName val="זמ&quot;ק"/>
      <sheetName val="דוח תפוקות"/>
      <sheetName val="פ נלווית"/>
      <sheetName val="סימולצי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ת&quot;ץ טכנית + גליל"/>
      <sheetName val="רת&quot;ץ טכנית + חיפה"/>
      <sheetName val="רת&quot;ץ טכנית + ירושלים"/>
      <sheetName val="רת&quot;ץ טכנית + מרכז"/>
      <sheetName val="רת&quot;ץ טכנית  דרום  (ללא פרוגרמות"/>
      <sheetName val="רת&quot;ץ טכנית + דרום "/>
      <sheetName val="דלפי טכנית"/>
      <sheetName val="סיכום רת&quot;ץ"/>
      <sheetName val="רת&quot;ץ+דלפי"/>
      <sheetName val="מקדמים לא פעיל"/>
      <sheetName val="השוואת שעות מושקעות"/>
      <sheetName val="יעילויות"/>
      <sheetName val="ה. מעריכית"/>
      <sheetName val="יעילויות (מועצת יצור)"/>
      <sheetName val="גרף יעילות ממוצע נע"/>
      <sheetName val="נתונים לגרפים"/>
      <sheetName val="פרמיה"/>
      <sheetName val="סימולציה"/>
      <sheetName val="החלקה"/>
      <sheetName val="תפוקות"/>
      <sheetName val="הזמנות-נתונים כספיים מעודכנים"/>
      <sheetName val="תפוקה"/>
      <sheetName val="מושקע חדש"/>
      <sheetName val="מושקע"/>
      <sheetName val="הצעה לועדת היגוי"/>
      <sheetName val="יעילויות להשוואה"/>
      <sheetName val="רשימת עובדים"/>
      <sheetName val="עונתיות"/>
      <sheetName val="עונתיות ירושלים"/>
      <sheetName val="תוספות מנוחה"/>
      <sheetName val="כח אדם"/>
      <sheetName val="תקן כ&quot;א"/>
      <sheetName val="תרשימים"/>
      <sheetName val="מושקע עד 2001 - מיותר"/>
      <sheetName val="שעות חיצוניים - מיותר"/>
      <sheetName val="חשבון תכנון"/>
      <sheetName val="כ&quot;א פיקו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>
        <row r="47">
          <cell r="B47" t="str">
            <v>תפוקה 7 - סה"כ חוזים (תכנון, ביצוע,הזמנות)</v>
          </cell>
        </row>
        <row r="48">
          <cell r="B48" t="str">
            <v>מחוז</v>
          </cell>
          <cell r="C48" t="str">
            <v>שם תפוקה\חודש</v>
          </cell>
          <cell r="D48">
            <v>36526</v>
          </cell>
          <cell r="E48">
            <v>36557</v>
          </cell>
          <cell r="F48">
            <v>36586</v>
          </cell>
          <cell r="G48">
            <v>36617</v>
          </cell>
          <cell r="H48">
            <v>36647</v>
          </cell>
          <cell r="I48">
            <v>36678</v>
          </cell>
          <cell r="J48">
            <v>36708</v>
          </cell>
          <cell r="K48">
            <v>36739</v>
          </cell>
          <cell r="L48">
            <v>36770</v>
          </cell>
          <cell r="M48">
            <v>36800</v>
          </cell>
          <cell r="N48">
            <v>36831</v>
          </cell>
          <cell r="O48">
            <v>36861</v>
          </cell>
          <cell r="P48">
            <v>36892</v>
          </cell>
          <cell r="Q48">
            <v>36923</v>
          </cell>
          <cell r="R48">
            <v>36951</v>
          </cell>
          <cell r="S48">
            <v>36982</v>
          </cell>
          <cell r="T48">
            <v>37012</v>
          </cell>
          <cell r="U48">
            <v>37043</v>
          </cell>
          <cell r="V48">
            <v>37073</v>
          </cell>
          <cell r="W48">
            <v>37104</v>
          </cell>
          <cell r="X48">
            <v>37135</v>
          </cell>
          <cell r="Y48">
            <v>37165</v>
          </cell>
          <cell r="Z48">
            <v>37196</v>
          </cell>
          <cell r="AA48">
            <v>37226</v>
          </cell>
        </row>
        <row r="49">
          <cell r="B49" t="str">
            <v>מחוז גליל</v>
          </cell>
          <cell r="C49" t="str">
            <v xml:space="preserve">ש"ח חוזים והגדלות התקשרויות מתכננים </v>
          </cell>
          <cell r="D49">
            <v>1724820.74</v>
          </cell>
          <cell r="E49">
            <v>2777996.53</v>
          </cell>
          <cell r="F49">
            <v>235374.8</v>
          </cell>
          <cell r="G49">
            <v>1272367.19</v>
          </cell>
          <cell r="H49">
            <v>847456.79943599994</v>
          </cell>
          <cell r="I49">
            <v>1754335.9859220001</v>
          </cell>
          <cell r="J49">
            <v>571243.48819199996</v>
          </cell>
          <cell r="K49">
            <v>892099.31284199993</v>
          </cell>
          <cell r="L49">
            <v>1604874.4603629992</v>
          </cell>
          <cell r="M49">
            <v>2005091.8631639995</v>
          </cell>
          <cell r="N49">
            <v>1328833.0745819998</v>
          </cell>
          <cell r="O49">
            <v>1467311.1163739997</v>
          </cell>
          <cell r="P49">
            <v>519791.52185999992</v>
          </cell>
          <cell r="Q49">
            <v>1395895.5786100004</v>
          </cell>
          <cell r="R49">
            <v>390685.83804900007</v>
          </cell>
          <cell r="S49">
            <v>266155.58969999995</v>
          </cell>
          <cell r="T49">
            <v>503513.03035800002</v>
          </cell>
          <cell r="U49">
            <v>4133680.6072769999</v>
          </cell>
          <cell r="V49">
            <v>969162.58377899986</v>
          </cell>
          <cell r="W49">
            <v>1031191.00755</v>
          </cell>
          <cell r="X49">
            <v>989904.37394999992</v>
          </cell>
          <cell r="Y49">
            <v>1431436.2683399997</v>
          </cell>
          <cell r="Z49">
            <v>881073.3833460001</v>
          </cell>
          <cell r="AA49">
            <v>2737236.2526990003</v>
          </cell>
        </row>
        <row r="50">
          <cell r="C50" t="str">
            <v>ש"ח הזמנות</v>
          </cell>
          <cell r="D50">
            <v>3286263</v>
          </cell>
          <cell r="E50">
            <v>2334506</v>
          </cell>
          <cell r="F50">
            <v>7852819</v>
          </cell>
          <cell r="G50">
            <v>1435941</v>
          </cell>
          <cell r="H50">
            <v>3958294</v>
          </cell>
          <cell r="I50">
            <v>2817535</v>
          </cell>
          <cell r="J50">
            <v>8090362</v>
          </cell>
          <cell r="K50">
            <v>17090506</v>
          </cell>
          <cell r="L50">
            <v>12898507</v>
          </cell>
          <cell r="M50">
            <v>6669713</v>
          </cell>
          <cell r="N50">
            <v>41600278</v>
          </cell>
          <cell r="O50">
            <v>37324318</v>
          </cell>
          <cell r="P50">
            <v>3207751</v>
          </cell>
          <cell r="Q50">
            <v>12336166</v>
          </cell>
          <cell r="R50">
            <v>6370527</v>
          </cell>
          <cell r="S50">
            <v>674061</v>
          </cell>
          <cell r="T50">
            <v>11351346</v>
          </cell>
          <cell r="U50">
            <v>1984726</v>
          </cell>
          <cell r="V50">
            <v>13046498</v>
          </cell>
          <cell r="W50">
            <v>13241443</v>
          </cell>
          <cell r="X50">
            <v>10316479</v>
          </cell>
          <cell r="Y50">
            <v>2095823</v>
          </cell>
          <cell r="Z50">
            <v>18897754</v>
          </cell>
          <cell r="AA50">
            <v>48883985</v>
          </cell>
        </row>
        <row r="51">
          <cell r="C51" t="str">
            <v>סה"כ באלפי ש"ח</v>
          </cell>
          <cell r="D51">
            <v>5011.08374</v>
          </cell>
          <cell r="E51">
            <v>5112.5025299999998</v>
          </cell>
          <cell r="F51">
            <v>8088.1938</v>
          </cell>
          <cell r="G51">
            <v>2708.3081899999997</v>
          </cell>
          <cell r="H51">
            <v>4805.7507994360003</v>
          </cell>
          <cell r="I51">
            <v>4571.8709859220007</v>
          </cell>
          <cell r="J51">
            <v>8661.605488191999</v>
          </cell>
          <cell r="K51">
            <v>17982.605312841999</v>
          </cell>
          <cell r="L51">
            <v>14503.381460362998</v>
          </cell>
          <cell r="M51">
            <v>8674.8048631639995</v>
          </cell>
          <cell r="N51">
            <v>42929.111074582004</v>
          </cell>
          <cell r="O51">
            <v>38791.629116374002</v>
          </cell>
          <cell r="P51">
            <v>3727.5425218599999</v>
          </cell>
          <cell r="Q51">
            <v>13732.061578610001</v>
          </cell>
          <cell r="R51">
            <v>6761.2128380490003</v>
          </cell>
          <cell r="S51">
            <v>940.21658969999987</v>
          </cell>
          <cell r="T51">
            <v>11854.859030358</v>
          </cell>
          <cell r="U51">
            <v>6118.4066072770001</v>
          </cell>
          <cell r="V51">
            <v>14015.660583778999</v>
          </cell>
          <cell r="W51">
            <v>14272.634007549999</v>
          </cell>
          <cell r="X51">
            <v>11306.383373950001</v>
          </cell>
          <cell r="Y51">
            <v>3527.2592683399998</v>
          </cell>
          <cell r="Z51">
            <v>19778.827383345997</v>
          </cell>
          <cell r="AA51">
            <v>51621.221252699004</v>
          </cell>
        </row>
        <row r="52">
          <cell r="B52" t="str">
            <v>מחוז חיפה</v>
          </cell>
          <cell r="C52" t="str">
            <v xml:space="preserve">ש"ח חוזים והגדלות התקשרויות מתכננים </v>
          </cell>
          <cell r="D52">
            <v>122444.36</v>
          </cell>
          <cell r="E52">
            <v>183117.66</v>
          </cell>
          <cell r="F52">
            <v>202015.68</v>
          </cell>
          <cell r="G52">
            <v>1075435.04</v>
          </cell>
          <cell r="H52">
            <v>862892.33846400003</v>
          </cell>
          <cell r="I52">
            <v>262133.85276000001</v>
          </cell>
          <cell r="J52">
            <v>1161283.016088</v>
          </cell>
          <cell r="K52">
            <v>197376.51585600001</v>
          </cell>
          <cell r="L52">
            <v>1269327.206394</v>
          </cell>
          <cell r="M52">
            <v>790232.82577200001</v>
          </cell>
          <cell r="N52">
            <v>577593.42053400003</v>
          </cell>
          <cell r="O52">
            <v>1604147.0718779992</v>
          </cell>
          <cell r="P52">
            <v>0</v>
          </cell>
          <cell r="Q52">
            <v>0</v>
          </cell>
          <cell r="R52">
            <v>191755.71979200002</v>
          </cell>
          <cell r="S52">
            <v>795277.57140000002</v>
          </cell>
          <cell r="T52">
            <v>1183890.0084570001</v>
          </cell>
          <cell r="U52">
            <v>1023242.9829569999</v>
          </cell>
          <cell r="V52">
            <v>785691.32709599985</v>
          </cell>
          <cell r="W52">
            <v>1090812.6984689997</v>
          </cell>
          <cell r="X52">
            <v>1203217.9397470001</v>
          </cell>
          <cell r="Y52">
            <v>100938.701682</v>
          </cell>
          <cell r="Z52">
            <v>429476.19834599999</v>
          </cell>
          <cell r="AA52">
            <v>1481668.333353</v>
          </cell>
        </row>
        <row r="53">
          <cell r="C53" t="str">
            <v>ש"ח הזמנות</v>
          </cell>
          <cell r="D53">
            <v>18021816</v>
          </cell>
          <cell r="E53">
            <v>6864856</v>
          </cell>
          <cell r="F53">
            <v>13622666</v>
          </cell>
          <cell r="G53">
            <v>3338191</v>
          </cell>
          <cell r="H53">
            <v>9401054</v>
          </cell>
          <cell r="I53">
            <v>4974824</v>
          </cell>
          <cell r="J53">
            <v>9822524</v>
          </cell>
          <cell r="K53">
            <v>20852266</v>
          </cell>
          <cell r="L53">
            <v>11316486</v>
          </cell>
          <cell r="M53">
            <v>11688943</v>
          </cell>
          <cell r="N53">
            <v>15807635</v>
          </cell>
          <cell r="O53">
            <v>23318833</v>
          </cell>
          <cell r="P53">
            <v>16053470</v>
          </cell>
          <cell r="Q53">
            <v>6184395</v>
          </cell>
          <cell r="R53">
            <v>10034750</v>
          </cell>
          <cell r="S53">
            <v>18613392</v>
          </cell>
          <cell r="T53">
            <v>8921478</v>
          </cell>
          <cell r="U53">
            <v>14735447</v>
          </cell>
          <cell r="V53">
            <v>5865885</v>
          </cell>
          <cell r="W53">
            <v>11155697</v>
          </cell>
          <cell r="X53">
            <v>1965210</v>
          </cell>
          <cell r="Y53">
            <v>3729429</v>
          </cell>
          <cell r="Z53">
            <v>24196700</v>
          </cell>
          <cell r="AA53">
            <v>78039874</v>
          </cell>
        </row>
        <row r="54">
          <cell r="C54" t="str">
            <v>סה"כ באלפי ש"ח</v>
          </cell>
          <cell r="D54">
            <v>18144.26036</v>
          </cell>
          <cell r="E54">
            <v>7047.9736600000006</v>
          </cell>
          <cell r="F54">
            <v>13824.68168</v>
          </cell>
          <cell r="G54">
            <v>4413.6260400000001</v>
          </cell>
          <cell r="H54">
            <v>10263.946338463998</v>
          </cell>
          <cell r="I54">
            <v>5236.9578527600006</v>
          </cell>
          <cell r="J54">
            <v>10983.807016088</v>
          </cell>
          <cell r="K54">
            <v>21049.642515856001</v>
          </cell>
          <cell r="L54">
            <v>12585.813206393999</v>
          </cell>
          <cell r="M54">
            <v>12479.175825772001</v>
          </cell>
          <cell r="N54">
            <v>16385.228420534</v>
          </cell>
          <cell r="O54">
            <v>24922.980071878002</v>
          </cell>
          <cell r="P54">
            <v>16053.47</v>
          </cell>
          <cell r="Q54">
            <v>6184.3950000000004</v>
          </cell>
          <cell r="R54">
            <v>10226.505719792001</v>
          </cell>
          <cell r="S54">
            <v>19408.669571400002</v>
          </cell>
          <cell r="T54">
            <v>10105.368008456999</v>
          </cell>
          <cell r="U54">
            <v>15758.689982956999</v>
          </cell>
          <cell r="V54">
            <v>6651.5763270960006</v>
          </cell>
          <cell r="W54">
            <v>12246.509698469001</v>
          </cell>
          <cell r="X54">
            <v>3168.427939747</v>
          </cell>
          <cell r="Y54">
            <v>3830.3677016819997</v>
          </cell>
          <cell r="Z54">
            <v>24626.176198346002</v>
          </cell>
          <cell r="AA54">
            <v>79521.542333352991</v>
          </cell>
        </row>
        <row r="55">
          <cell r="B55" t="str">
            <v>מחוז מרכז</v>
          </cell>
          <cell r="C55" t="str">
            <v xml:space="preserve">ש"ח חוזים והגדלות התקשרויות מתכננים </v>
          </cell>
          <cell r="D55">
            <v>972865</v>
          </cell>
          <cell r="E55">
            <v>2319078.3199999998</v>
          </cell>
          <cell r="F55">
            <v>147155.59</v>
          </cell>
          <cell r="G55">
            <v>906748.89</v>
          </cell>
          <cell r="H55">
            <v>2489257.7420490002</v>
          </cell>
          <cell r="I55">
            <v>1548351.553788</v>
          </cell>
          <cell r="J55">
            <v>1036236.352068</v>
          </cell>
          <cell r="K55">
            <v>783481.22759600007</v>
          </cell>
          <cell r="L55">
            <v>4920790.7829599986</v>
          </cell>
          <cell r="M55">
            <v>523886.97839400003</v>
          </cell>
          <cell r="N55">
            <v>808718.54473800003</v>
          </cell>
          <cell r="O55">
            <v>4392605.7150299987</v>
          </cell>
          <cell r="P55">
            <v>848774.22107399977</v>
          </cell>
          <cell r="Q55">
            <v>1087902.9135</v>
          </cell>
          <cell r="R55">
            <v>543880.92587399995</v>
          </cell>
          <cell r="S55">
            <v>519986.01329999999</v>
          </cell>
          <cell r="T55">
            <v>1891599.2989920001</v>
          </cell>
          <cell r="U55">
            <v>1404372.659859</v>
          </cell>
          <cell r="V55">
            <v>940402.30272299994</v>
          </cell>
          <cell r="W55">
            <v>1065409.5108150002</v>
          </cell>
          <cell r="X55">
            <v>1492536.0165300001</v>
          </cell>
          <cell r="Y55">
            <v>1044664.401573</v>
          </cell>
          <cell r="Z55">
            <v>1403899.7222250002</v>
          </cell>
          <cell r="AA55">
            <v>3242314.591308</v>
          </cell>
        </row>
        <row r="56">
          <cell r="C56" t="str">
            <v>ש"ח הזמנות</v>
          </cell>
          <cell r="D56">
            <v>7047155</v>
          </cell>
          <cell r="E56">
            <v>6895651</v>
          </cell>
          <cell r="F56">
            <v>8979368</v>
          </cell>
          <cell r="G56">
            <v>443553</v>
          </cell>
          <cell r="H56">
            <v>2299279</v>
          </cell>
          <cell r="I56">
            <v>8131855</v>
          </cell>
          <cell r="J56">
            <v>13936386</v>
          </cell>
          <cell r="K56">
            <v>5870856</v>
          </cell>
          <cell r="L56">
            <v>8277379</v>
          </cell>
          <cell r="M56">
            <v>5311313</v>
          </cell>
          <cell r="N56">
            <v>31939244</v>
          </cell>
          <cell r="O56">
            <v>31104756</v>
          </cell>
          <cell r="P56">
            <v>11011393</v>
          </cell>
          <cell r="Q56">
            <v>8730470</v>
          </cell>
          <cell r="R56">
            <v>16695828</v>
          </cell>
          <cell r="S56">
            <v>18486</v>
          </cell>
          <cell r="T56">
            <v>5087049</v>
          </cell>
          <cell r="U56">
            <v>19426091</v>
          </cell>
          <cell r="V56">
            <v>7998330</v>
          </cell>
          <cell r="W56">
            <v>20556635</v>
          </cell>
          <cell r="X56">
            <v>13085112</v>
          </cell>
          <cell r="Y56">
            <v>6655344</v>
          </cell>
          <cell r="Z56">
            <v>13365090</v>
          </cell>
          <cell r="AA56">
            <v>40148114</v>
          </cell>
        </row>
        <row r="57">
          <cell r="C57" t="str">
            <v>סה"כ באלפי ש"ח</v>
          </cell>
          <cell r="D57">
            <v>8020.02</v>
          </cell>
          <cell r="E57">
            <v>9214.7293200000004</v>
          </cell>
          <cell r="F57">
            <v>9126.5235900000007</v>
          </cell>
          <cell r="G57">
            <v>1350.3018900000002</v>
          </cell>
          <cell r="H57">
            <v>4788.5367420490002</v>
          </cell>
          <cell r="I57">
            <v>9680.2065537880007</v>
          </cell>
          <cell r="J57">
            <v>14972.622352068</v>
          </cell>
          <cell r="K57">
            <v>6654.337227596</v>
          </cell>
          <cell r="L57">
            <v>13198.169782959998</v>
          </cell>
          <cell r="M57">
            <v>5835.199978394</v>
          </cell>
          <cell r="N57">
            <v>32747.962544737999</v>
          </cell>
          <cell r="O57">
            <v>35497.361715029998</v>
          </cell>
          <cell r="P57">
            <v>11860.167221074</v>
          </cell>
          <cell r="Q57">
            <v>9818.3729134999994</v>
          </cell>
          <cell r="R57">
            <v>17239.708925873998</v>
          </cell>
          <cell r="S57">
            <v>538.47201329999996</v>
          </cell>
          <cell r="T57">
            <v>6978.6482989920005</v>
          </cell>
          <cell r="U57">
            <v>20830.463659859</v>
          </cell>
          <cell r="V57">
            <v>8938.7323027229995</v>
          </cell>
          <cell r="W57">
            <v>21622.044510815002</v>
          </cell>
          <cell r="X57">
            <v>14577.64801653</v>
          </cell>
          <cell r="Y57">
            <v>7700.0084015730008</v>
          </cell>
          <cell r="Z57">
            <v>14768.989722224998</v>
          </cell>
          <cell r="AA57">
            <v>43390.428591307995</v>
          </cell>
        </row>
        <row r="58">
          <cell r="B58" t="str">
            <v>מחוז י"ם</v>
          </cell>
          <cell r="C58" t="str">
            <v xml:space="preserve">ש"ח חוזים והגדלות התקשרויות מתכננים </v>
          </cell>
          <cell r="D58">
            <v>1723171.01</v>
          </cell>
          <cell r="E58">
            <v>741533.77</v>
          </cell>
          <cell r="F58">
            <v>433976.58</v>
          </cell>
          <cell r="G58">
            <v>4869301.83</v>
          </cell>
          <cell r="H58">
            <v>5088358.2363120001</v>
          </cell>
          <cell r="I58">
            <v>2694713.8949640007</v>
          </cell>
          <cell r="J58">
            <v>2826049.7764979997</v>
          </cell>
          <cell r="K58">
            <v>740995.15246599994</v>
          </cell>
          <cell r="L58">
            <v>10497303.628578</v>
          </cell>
          <cell r="M58">
            <v>2677026.5101710004</v>
          </cell>
          <cell r="N58">
            <v>1349762.8744079999</v>
          </cell>
          <cell r="O58">
            <v>2887474.472883</v>
          </cell>
          <cell r="P58">
            <v>1205899.106256</v>
          </cell>
          <cell r="Q58">
            <v>488443.15423799993</v>
          </cell>
          <cell r="R58">
            <v>1421348.1370920001</v>
          </cell>
          <cell r="S58">
            <v>4037667.6890160004</v>
          </cell>
          <cell r="T58">
            <v>3518042.2708860002</v>
          </cell>
          <cell r="U58">
            <v>3153428.6738760015</v>
          </cell>
          <cell r="V58">
            <v>1995796.121202</v>
          </cell>
          <cell r="W58">
            <v>4429650.7031969996</v>
          </cell>
          <cell r="X58">
            <v>4951185.7919939989</v>
          </cell>
          <cell r="Y58">
            <v>76471.532280000014</v>
          </cell>
          <cell r="Z58">
            <v>3533048.1110339998</v>
          </cell>
          <cell r="AA58">
            <v>7681251.1974119991</v>
          </cell>
        </row>
        <row r="59">
          <cell r="C59" t="str">
            <v>ש"ח הזמנות</v>
          </cell>
          <cell r="D59">
            <v>18095753</v>
          </cell>
          <cell r="E59">
            <v>26821596</v>
          </cell>
          <cell r="F59">
            <v>10263490</v>
          </cell>
          <cell r="G59">
            <v>2612651</v>
          </cell>
          <cell r="H59">
            <v>23419886</v>
          </cell>
          <cell r="I59">
            <v>19390349</v>
          </cell>
          <cell r="J59">
            <v>30524349</v>
          </cell>
          <cell r="K59">
            <v>25033063</v>
          </cell>
          <cell r="L59">
            <v>30527264</v>
          </cell>
          <cell r="M59">
            <v>8909777</v>
          </cell>
          <cell r="N59">
            <v>39932963</v>
          </cell>
          <cell r="O59">
            <v>87602450</v>
          </cell>
          <cell r="P59">
            <v>93715642</v>
          </cell>
          <cell r="Q59">
            <v>14624778</v>
          </cell>
          <cell r="R59">
            <v>1973353</v>
          </cell>
          <cell r="S59">
            <v>197669</v>
          </cell>
          <cell r="T59">
            <v>12621403</v>
          </cell>
          <cell r="U59">
            <v>23557761</v>
          </cell>
          <cell r="V59">
            <v>36696147</v>
          </cell>
          <cell r="W59">
            <v>23143825</v>
          </cell>
          <cell r="X59">
            <v>32915246</v>
          </cell>
          <cell r="Y59">
            <v>123522721</v>
          </cell>
          <cell r="Z59">
            <v>52463956</v>
          </cell>
          <cell r="AA59">
            <v>82877874</v>
          </cell>
        </row>
        <row r="60">
          <cell r="C60" t="str">
            <v>סה"כ באלפי ש"ח</v>
          </cell>
          <cell r="D60">
            <v>19818.924010000002</v>
          </cell>
          <cell r="E60">
            <v>27563.12977</v>
          </cell>
          <cell r="F60">
            <v>10697.46658</v>
          </cell>
          <cell r="G60">
            <v>7481.9528300000002</v>
          </cell>
          <cell r="H60">
            <v>28508.244236312003</v>
          </cell>
          <cell r="I60">
            <v>22085.062894964001</v>
          </cell>
          <cell r="J60">
            <v>33350.398776497997</v>
          </cell>
          <cell r="K60">
            <v>25774.058152465997</v>
          </cell>
          <cell r="L60">
            <v>41024.567628577999</v>
          </cell>
          <cell r="M60">
            <v>11586.803510170999</v>
          </cell>
          <cell r="N60">
            <v>41282.725874408003</v>
          </cell>
          <cell r="O60">
            <v>90489.924472882994</v>
          </cell>
          <cell r="P60">
            <v>94921.541106255987</v>
          </cell>
          <cell r="Q60">
            <v>15113.221154238001</v>
          </cell>
          <cell r="R60">
            <v>3394.701137092</v>
          </cell>
          <cell r="S60">
            <v>4235.3366890160005</v>
          </cell>
          <cell r="T60">
            <v>16139.445270886001</v>
          </cell>
          <cell r="U60">
            <v>26711.189673876004</v>
          </cell>
          <cell r="V60">
            <v>38691.943121201999</v>
          </cell>
          <cell r="W60">
            <v>27573.475703197</v>
          </cell>
          <cell r="X60">
            <v>37866.431791994</v>
          </cell>
          <cell r="Y60">
            <v>123599.19253227999</v>
          </cell>
          <cell r="Z60">
            <v>55997.004111033995</v>
          </cell>
          <cell r="AA60">
            <v>90559.125197411995</v>
          </cell>
        </row>
        <row r="61">
          <cell r="B61" t="str">
            <v>מחוז דרום</v>
          </cell>
          <cell r="C61" t="str">
            <v xml:space="preserve">ש"ח חוזים והגדלות התקשרויות מתכננים </v>
          </cell>
          <cell r="D61">
            <v>1615751.21</v>
          </cell>
          <cell r="E61">
            <v>3213550.63</v>
          </cell>
          <cell r="F61">
            <v>278507.76</v>
          </cell>
          <cell r="G61">
            <v>2673021.42</v>
          </cell>
          <cell r="H61">
            <v>1861134.1949519999</v>
          </cell>
          <cell r="I61">
            <v>469784.46411000006</v>
          </cell>
          <cell r="J61">
            <v>4122630.1877180007</v>
          </cell>
          <cell r="K61">
            <v>1966489.5884880002</v>
          </cell>
          <cell r="L61">
            <v>6520396.6123920009</v>
          </cell>
          <cell r="M61">
            <v>6516725.2264830004</v>
          </cell>
          <cell r="N61">
            <v>1606072.0105169998</v>
          </cell>
          <cell r="O61">
            <v>4932838.9738799995</v>
          </cell>
          <cell r="P61">
            <v>1107987.1891919998</v>
          </cell>
          <cell r="Q61">
            <v>3303875.4176609996</v>
          </cell>
          <cell r="R61">
            <v>1395894.2798879999</v>
          </cell>
          <cell r="S61">
            <v>1022920.7905979999</v>
          </cell>
          <cell r="T61">
            <v>3837365.1044820002</v>
          </cell>
          <cell r="U61">
            <v>1251707.113688</v>
          </cell>
          <cell r="V61">
            <v>1426121.4949020001</v>
          </cell>
          <cell r="W61">
            <v>2539900.4126009997</v>
          </cell>
          <cell r="X61">
            <v>3331074.3111360003</v>
          </cell>
          <cell r="Y61">
            <v>1451836.2317609999</v>
          </cell>
          <cell r="Z61">
            <v>4029908.0662139994</v>
          </cell>
          <cell r="AA61">
            <v>2372983.1032050001</v>
          </cell>
        </row>
        <row r="62">
          <cell r="C62" t="str">
            <v>ש"ח הזמנות</v>
          </cell>
          <cell r="D62">
            <v>40180598</v>
          </cell>
          <cell r="E62">
            <v>2661505</v>
          </cell>
          <cell r="F62">
            <v>19979490</v>
          </cell>
          <cell r="G62">
            <v>11391856</v>
          </cell>
          <cell r="H62">
            <v>11106359</v>
          </cell>
          <cell r="I62">
            <v>10184540</v>
          </cell>
          <cell r="J62">
            <v>790367</v>
          </cell>
          <cell r="K62">
            <v>11598449</v>
          </cell>
          <cell r="L62">
            <v>21454108</v>
          </cell>
          <cell r="M62">
            <v>40085715</v>
          </cell>
          <cell r="N62">
            <v>9356431</v>
          </cell>
          <cell r="O62">
            <v>43802986</v>
          </cell>
          <cell r="P62">
            <v>15204950</v>
          </cell>
          <cell r="Q62">
            <v>13167836</v>
          </cell>
          <cell r="R62">
            <v>1697293</v>
          </cell>
          <cell r="S62">
            <v>0</v>
          </cell>
          <cell r="T62">
            <v>156343</v>
          </cell>
          <cell r="U62">
            <v>13632376</v>
          </cell>
          <cell r="V62">
            <v>15955123</v>
          </cell>
          <cell r="W62">
            <v>881000</v>
          </cell>
          <cell r="X62">
            <v>2590160</v>
          </cell>
          <cell r="Y62">
            <v>43448765</v>
          </cell>
          <cell r="Z62">
            <v>16958201</v>
          </cell>
          <cell r="AA62">
            <v>32029332</v>
          </cell>
        </row>
        <row r="63">
          <cell r="C63" t="str">
            <v>סה"כ באלפי ש"ח</v>
          </cell>
          <cell r="D63">
            <v>41796.34921</v>
          </cell>
          <cell r="E63">
            <v>5875.0556299999998</v>
          </cell>
          <cell r="F63">
            <v>20257.997760000002</v>
          </cell>
          <cell r="G63">
            <v>14064.877420000001</v>
          </cell>
          <cell r="H63">
            <v>12967.493194952</v>
          </cell>
          <cell r="I63">
            <v>10654.324464110001</v>
          </cell>
          <cell r="J63">
            <v>4912.9971877180005</v>
          </cell>
          <cell r="K63">
            <v>13564.938588487999</v>
          </cell>
          <cell r="L63">
            <v>27974.504612392</v>
          </cell>
          <cell r="M63">
            <v>46602.440226482999</v>
          </cell>
          <cell r="N63">
            <v>10962.503010516999</v>
          </cell>
          <cell r="O63">
            <v>48735.82497388</v>
          </cell>
          <cell r="P63">
            <v>16312.937189192</v>
          </cell>
          <cell r="Q63">
            <v>16471.711417661001</v>
          </cell>
          <cell r="R63">
            <v>3093.1872798879999</v>
          </cell>
          <cell r="S63">
            <v>1022.9207905979999</v>
          </cell>
          <cell r="T63">
            <v>3993.7081044820002</v>
          </cell>
          <cell r="U63">
            <v>14884.083113687999</v>
          </cell>
          <cell r="V63">
            <v>17381.244494901999</v>
          </cell>
          <cell r="W63">
            <v>3420.9004126009995</v>
          </cell>
          <cell r="X63">
            <v>5921.2343111359996</v>
          </cell>
          <cell r="Y63">
            <v>44900.601231761</v>
          </cell>
          <cell r="Z63">
            <v>20988.109066213998</v>
          </cell>
          <cell r="AA63">
            <v>34402.315103205001</v>
          </cell>
        </row>
        <row r="131">
          <cell r="B131" t="str">
            <v>תפוקה 12 - סה"כ באלפי ש"ח - חשבונות אחרים מאושרים</v>
          </cell>
        </row>
        <row r="132">
          <cell r="B132">
            <v>0</v>
          </cell>
          <cell r="C132" t="str">
            <v>פרוגרמות</v>
          </cell>
          <cell r="D132">
            <v>36526</v>
          </cell>
          <cell r="E132">
            <v>36557</v>
          </cell>
          <cell r="F132">
            <v>36586</v>
          </cell>
          <cell r="G132">
            <v>36617</v>
          </cell>
          <cell r="H132">
            <v>36647</v>
          </cell>
          <cell r="I132">
            <v>36678</v>
          </cell>
          <cell r="J132">
            <v>36708</v>
          </cell>
          <cell r="K132">
            <v>36739</v>
          </cell>
          <cell r="L132">
            <v>36770</v>
          </cell>
          <cell r="M132">
            <v>36800</v>
          </cell>
          <cell r="N132">
            <v>36831</v>
          </cell>
          <cell r="O132">
            <v>36861</v>
          </cell>
          <cell r="P132">
            <v>36892</v>
          </cell>
          <cell r="Q132">
            <v>36923</v>
          </cell>
          <cell r="R132">
            <v>36951</v>
          </cell>
          <cell r="S132">
            <v>36982</v>
          </cell>
          <cell r="T132">
            <v>37012</v>
          </cell>
          <cell r="U132">
            <v>37043</v>
          </cell>
          <cell r="V132">
            <v>37073</v>
          </cell>
          <cell r="W132">
            <v>37104</v>
          </cell>
          <cell r="X132">
            <v>37135</v>
          </cell>
          <cell r="Y132">
            <v>37165</v>
          </cell>
          <cell r="Z132">
            <v>37196</v>
          </cell>
          <cell r="AA132">
            <v>37226</v>
          </cell>
        </row>
        <row r="133">
          <cell r="B133" t="str">
            <v>מחוז גליל</v>
          </cell>
          <cell r="C133" t="str">
            <v>ש"ח חשבונות מתכננים</v>
          </cell>
          <cell r="P133">
            <v>950155.79899499984</v>
          </cell>
          <cell r="Q133">
            <v>1142180.685945</v>
          </cell>
          <cell r="R133">
            <v>706011.80621399998</v>
          </cell>
          <cell r="S133">
            <v>932599.42916399997</v>
          </cell>
          <cell r="T133">
            <v>998430.82199900015</v>
          </cell>
          <cell r="U133">
            <v>934149.945924</v>
          </cell>
          <cell r="V133">
            <v>718413.50657699991</v>
          </cell>
        </row>
        <row r="134">
          <cell r="C134" t="str">
            <v>ש"ח חשבונות הזמנות</v>
          </cell>
          <cell r="P134">
            <v>9666916</v>
          </cell>
          <cell r="Q134">
            <v>7250943</v>
          </cell>
          <cell r="R134">
            <v>7160159</v>
          </cell>
          <cell r="S134">
            <v>9154727</v>
          </cell>
          <cell r="T134">
            <v>3075743</v>
          </cell>
          <cell r="U134">
            <v>2561883</v>
          </cell>
        </row>
        <row r="135">
          <cell r="C135" t="str">
            <v>סה"כ באלפי ש"ח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10617.071798994999</v>
          </cell>
          <cell r="Q135">
            <v>8393.123685945</v>
          </cell>
          <cell r="R135">
            <v>7866.1708062140005</v>
          </cell>
          <cell r="S135">
            <v>10087.326429164001</v>
          </cell>
          <cell r="T135">
            <v>4074.1738219990002</v>
          </cell>
          <cell r="U135">
            <v>3496.0329459239997</v>
          </cell>
          <cell r="V135">
            <v>718.41350657699991</v>
          </cell>
          <cell r="W135">
            <v>0</v>
          </cell>
          <cell r="X135">
            <v>0</v>
          </cell>
          <cell r="Y135">
            <v>0</v>
          </cell>
        </row>
        <row r="136">
          <cell r="B136" t="str">
            <v>מחוז חיפה</v>
          </cell>
          <cell r="C136" t="str">
            <v>ש"ח חשבונות מתכננים</v>
          </cell>
          <cell r="P136">
            <v>802324.66333499993</v>
          </cell>
          <cell r="Q136">
            <v>783838.69141499978</v>
          </cell>
          <cell r="R136">
            <v>321603.30867600004</v>
          </cell>
          <cell r="S136">
            <v>450181.23614099994</v>
          </cell>
          <cell r="T136">
            <v>985554.52830900019</v>
          </cell>
          <cell r="U136">
            <v>596658.38017500017</v>
          </cell>
          <cell r="V136">
            <v>306638.18897399999</v>
          </cell>
        </row>
        <row r="137">
          <cell r="C137" t="str">
            <v>ש"ח חשבונות הזמנות</v>
          </cell>
          <cell r="P137">
            <v>5482044</v>
          </cell>
          <cell r="Q137">
            <v>11474056</v>
          </cell>
          <cell r="R137">
            <v>4207843</v>
          </cell>
          <cell r="S137">
            <v>9521466</v>
          </cell>
          <cell r="T137">
            <v>15627886</v>
          </cell>
          <cell r="U137">
            <v>408983</v>
          </cell>
        </row>
        <row r="138">
          <cell r="C138" t="str">
            <v>סה"כ באלפי ש"ח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6284.3686633349998</v>
          </cell>
          <cell r="Q138">
            <v>12257.894691415</v>
          </cell>
          <cell r="R138">
            <v>4529.4463086759997</v>
          </cell>
          <cell r="S138">
            <v>9971.6472361409997</v>
          </cell>
          <cell r="T138">
            <v>16613.440528309002</v>
          </cell>
          <cell r="U138">
            <v>1005.6413801750002</v>
          </cell>
          <cell r="V138">
            <v>306.638188974</v>
          </cell>
          <cell r="W138">
            <v>0</v>
          </cell>
          <cell r="X138">
            <v>0</v>
          </cell>
          <cell r="Y138">
            <v>0</v>
          </cell>
        </row>
        <row r="139">
          <cell r="B139" t="str">
            <v>מחוז מרכז</v>
          </cell>
          <cell r="C139" t="str">
            <v>ש"ח חשבונות מתכננים</v>
          </cell>
          <cell r="P139">
            <v>871701.81110999989</v>
          </cell>
          <cell r="Q139">
            <v>1582106.4407410005</v>
          </cell>
          <cell r="R139">
            <v>855767.76702299993</v>
          </cell>
          <cell r="S139">
            <v>160259.48282599999</v>
          </cell>
          <cell r="T139">
            <v>1085111.3668590002</v>
          </cell>
          <cell r="U139">
            <v>1099868.6643749997</v>
          </cell>
          <cell r="V139">
            <v>733248.42891300004</v>
          </cell>
        </row>
        <row r="140">
          <cell r="C140" t="str">
            <v>ש"ח חשבונות הזמנות</v>
          </cell>
          <cell r="P140">
            <v>4903693</v>
          </cell>
          <cell r="Q140">
            <v>3996630</v>
          </cell>
          <cell r="R140">
            <v>4063451</v>
          </cell>
          <cell r="S140">
            <v>3755094</v>
          </cell>
          <cell r="T140">
            <v>12007199</v>
          </cell>
        </row>
        <row r="141">
          <cell r="C141" t="str">
            <v>סה"כ באלפי ש"ח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5775.3948111099999</v>
          </cell>
          <cell r="Q141">
            <v>5578.7364407410005</v>
          </cell>
          <cell r="R141">
            <v>4919.2187670229996</v>
          </cell>
          <cell r="S141">
            <v>3915.3534828259999</v>
          </cell>
          <cell r="T141">
            <v>13092.310366859001</v>
          </cell>
          <cell r="U141">
            <v>1099.8686643749998</v>
          </cell>
          <cell r="V141">
            <v>733.248428913</v>
          </cell>
          <cell r="W141">
            <v>0</v>
          </cell>
          <cell r="X141">
            <v>0</v>
          </cell>
          <cell r="Y141">
            <v>0</v>
          </cell>
        </row>
        <row r="142">
          <cell r="B142" t="str">
            <v>מחוז י"ם</v>
          </cell>
          <cell r="C142" t="str">
            <v>ש"ח חשבונות מתכננים</v>
          </cell>
          <cell r="P142">
            <v>3001247.0777250002</v>
          </cell>
          <cell r="Q142">
            <v>3177389.2518810011</v>
          </cell>
          <cell r="R142">
            <v>2397133.0839010002</v>
          </cell>
          <cell r="S142">
            <v>566469.30225600011</v>
          </cell>
          <cell r="T142">
            <v>3607454.5287299994</v>
          </cell>
          <cell r="U142">
            <v>2910448.6267949995</v>
          </cell>
          <cell r="V142">
            <v>1377891.5878259998</v>
          </cell>
        </row>
        <row r="143">
          <cell r="C143" t="str">
            <v>ש"ח חשבונות הזמנות</v>
          </cell>
          <cell r="P143">
            <v>2884362</v>
          </cell>
          <cell r="Q143">
            <v>1681197</v>
          </cell>
          <cell r="R143">
            <v>1825487</v>
          </cell>
          <cell r="S143">
            <v>8640602</v>
          </cell>
          <cell r="T143">
            <v>2187142</v>
          </cell>
          <cell r="U143">
            <v>1082380</v>
          </cell>
        </row>
        <row r="144">
          <cell r="C144" t="str">
            <v>סה"כ באלפי ש"ח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5885.609077725001</v>
          </cell>
          <cell r="Q144">
            <v>4858.5862518810018</v>
          </cell>
          <cell r="R144">
            <v>4222.6200839009998</v>
          </cell>
          <cell r="S144">
            <v>9207.0713022559994</v>
          </cell>
          <cell r="T144">
            <v>5794.5965287299996</v>
          </cell>
          <cell r="U144">
            <v>3992.8286267949993</v>
          </cell>
          <cell r="V144">
            <v>1377.8915878259997</v>
          </cell>
          <cell r="W144">
            <v>0</v>
          </cell>
          <cell r="X144">
            <v>0</v>
          </cell>
          <cell r="Y144">
            <v>0</v>
          </cell>
        </row>
        <row r="145">
          <cell r="B145" t="str">
            <v>מחוז דרום</v>
          </cell>
          <cell r="C145" t="str">
            <v>ש"ח חשבונות מתכננים</v>
          </cell>
          <cell r="P145">
            <v>2977322.1879729996</v>
          </cell>
          <cell r="Q145">
            <v>1083777.4980610001</v>
          </cell>
          <cell r="R145">
            <v>2055663.8139900002</v>
          </cell>
          <cell r="S145">
            <v>1078608.2737799997</v>
          </cell>
          <cell r="T145">
            <v>2625636.5530280001</v>
          </cell>
          <cell r="U145">
            <v>2481196.0690529998</v>
          </cell>
          <cell r="V145">
            <v>1680198.1240120002</v>
          </cell>
        </row>
        <row r="146">
          <cell r="C146" t="str">
            <v>ש"ח חשבונות הזמנות</v>
          </cell>
          <cell r="P146">
            <v>1013893</v>
          </cell>
          <cell r="Q146">
            <v>1392625</v>
          </cell>
          <cell r="R146">
            <v>3316977</v>
          </cell>
          <cell r="S146">
            <v>2503466</v>
          </cell>
          <cell r="T146">
            <v>10337004</v>
          </cell>
          <cell r="U146">
            <v>47718</v>
          </cell>
        </row>
        <row r="147">
          <cell r="C147" t="str">
            <v>סה"כ באלפי ש"ח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3991.2151879729995</v>
          </cell>
          <cell r="Q147">
            <v>2476.4024980610002</v>
          </cell>
          <cell r="R147">
            <v>5372.6408139900004</v>
          </cell>
          <cell r="S147">
            <v>3582.0742737799997</v>
          </cell>
          <cell r="T147">
            <v>12962.640553028001</v>
          </cell>
          <cell r="U147">
            <v>2528.9140690529998</v>
          </cell>
          <cell r="V147">
            <v>1680.1981240120001</v>
          </cell>
          <cell r="W147">
            <v>0</v>
          </cell>
          <cell r="X147">
            <v>0</v>
          </cell>
          <cell r="Y147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 חקר"/>
      <sheetName val="דלפי"/>
      <sheetName val="שעות מושקעות"/>
      <sheetName val="התפלגות הפעילות"/>
      <sheetName val="זמ&quot;ק"/>
      <sheetName val="סימולציה"/>
      <sheetName val="מדדי איכות"/>
      <sheetName val="תוספות מנוחה"/>
      <sheetName val="תלונות נגד קבלנים"/>
      <sheetName val="תיקי ראיות"/>
      <sheetName val="הערכה אישית - מודל"/>
      <sheetName val="הערכה אישית-דוגמא"/>
    </sheetNames>
    <sheetDataSet>
      <sheetData sheetId="0">
        <row r="2">
          <cell r="Q2">
            <v>1.1599999999999999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autoPageBreaks="0"/>
  </sheetPr>
  <dimension ref="B1:S41"/>
  <sheetViews>
    <sheetView showGridLines="0" showZeros="0" rightToLeft="1" zoomScale="80" zoomScaleNormal="80" zoomScaleSheetLayoutView="40" zoomScalePageLayoutView="80" workbookViewId="0">
      <selection activeCell="I9" sqref="I9"/>
    </sheetView>
  </sheetViews>
  <sheetFormatPr defaultColWidth="9" defaultRowHeight="13.1" x14ac:dyDescent="0.25"/>
  <cols>
    <col min="1" max="1" width="2.6640625" style="1" customWidth="1"/>
    <col min="2" max="2" width="8.5546875" style="1" customWidth="1"/>
    <col min="3" max="3" width="12.5546875" style="1" customWidth="1"/>
    <col min="4" max="4" width="6.6640625" style="1" customWidth="1"/>
    <col min="5" max="5" width="9" style="1"/>
    <col min="6" max="6" width="8.109375" style="1" customWidth="1"/>
    <col min="7" max="7" width="3" style="1" customWidth="1"/>
    <col min="8" max="8" width="25.21875" style="1" customWidth="1"/>
    <col min="9" max="9" width="15.6640625" style="1" customWidth="1"/>
    <col min="10" max="10" width="15.21875" style="1" customWidth="1"/>
    <col min="11" max="11" width="2" style="1" customWidth="1"/>
    <col min="12" max="12" width="3.21875" style="1" customWidth="1"/>
    <col min="13" max="13" width="3.5546875" style="1" customWidth="1"/>
    <col min="14" max="14" width="9.5546875" style="1" customWidth="1"/>
    <col min="15" max="15" width="9" style="1"/>
    <col min="16" max="17" width="4.5546875" style="1" customWidth="1"/>
    <col min="18" max="16384" width="9" style="1"/>
  </cols>
  <sheetData>
    <row r="1" spans="2:19" ht="11.95" customHeight="1" thickBot="1" x14ac:dyDescent="0.3"/>
    <row r="2" spans="2:19" ht="26.2" customHeight="1" x14ac:dyDescent="0.3">
      <c r="B2" s="113" t="s">
        <v>0</v>
      </c>
      <c r="C2" s="114"/>
      <c r="D2" s="114"/>
      <c r="E2" s="114"/>
      <c r="F2" s="125" t="s">
        <v>15</v>
      </c>
      <c r="G2" s="125"/>
      <c r="H2" s="126"/>
      <c r="I2" s="2" t="s">
        <v>1</v>
      </c>
      <c r="J2" s="100" t="s">
        <v>69</v>
      </c>
    </row>
    <row r="3" spans="2:19" ht="23.25" customHeight="1" thickBot="1" x14ac:dyDescent="0.35">
      <c r="B3" s="115" t="s">
        <v>37</v>
      </c>
      <c r="C3" s="116"/>
      <c r="D3" s="116"/>
      <c r="E3" s="116"/>
      <c r="F3" s="127"/>
      <c r="G3" s="127"/>
      <c r="H3" s="128"/>
      <c r="I3" s="3" t="s">
        <v>2</v>
      </c>
      <c r="J3" s="101">
        <v>2018</v>
      </c>
      <c r="O3" s="4"/>
      <c r="P3" s="4"/>
      <c r="Q3" s="4"/>
      <c r="R3" s="4"/>
      <c r="S3" s="4"/>
    </row>
    <row r="4" spans="2:19" s="5" customFormat="1" ht="27.65" customHeight="1" x14ac:dyDescent="0.25">
      <c r="C4" s="21" t="s">
        <v>3</v>
      </c>
      <c r="D4" s="6"/>
      <c r="O4" s="4"/>
      <c r="P4" s="4"/>
      <c r="Q4" s="4"/>
    </row>
    <row r="5" spans="2:19" ht="3.8" customHeight="1" thickBot="1" x14ac:dyDescent="0.3">
      <c r="O5" s="4"/>
      <c r="P5" s="4"/>
      <c r="Q5" s="4"/>
    </row>
    <row r="6" spans="2:19" ht="56" customHeight="1" thickBot="1" x14ac:dyDescent="0.3">
      <c r="B6" s="25" t="s">
        <v>4</v>
      </c>
      <c r="C6" s="26" t="s">
        <v>5</v>
      </c>
      <c r="D6" s="27"/>
      <c r="E6" s="27"/>
      <c r="F6" s="27"/>
      <c r="G6" s="27"/>
      <c r="H6" s="27"/>
      <c r="I6" s="28" t="s">
        <v>6</v>
      </c>
      <c r="J6" s="29" t="s">
        <v>7</v>
      </c>
    </row>
    <row r="7" spans="2:19" ht="49.95" customHeight="1" x14ac:dyDescent="0.3">
      <c r="B7" s="30">
        <v>1</v>
      </c>
      <c r="C7" s="17" t="s">
        <v>38</v>
      </c>
      <c r="D7" s="31"/>
      <c r="E7" s="31"/>
      <c r="F7" s="31"/>
      <c r="G7" s="31"/>
      <c r="H7" s="31"/>
      <c r="I7" s="32">
        <v>233</v>
      </c>
      <c r="J7" s="33" t="s">
        <v>8</v>
      </c>
    </row>
    <row r="8" spans="2:19" ht="49.95" customHeight="1" x14ac:dyDescent="0.3">
      <c r="B8" s="34">
        <v>2</v>
      </c>
      <c r="C8" s="18" t="s">
        <v>39</v>
      </c>
      <c r="D8" s="35"/>
      <c r="E8" s="35"/>
      <c r="F8" s="35"/>
      <c r="G8" s="35"/>
      <c r="H8" s="35"/>
      <c r="I8" s="37">
        <v>323</v>
      </c>
      <c r="J8" s="36" t="s">
        <v>8</v>
      </c>
    </row>
    <row r="9" spans="2:19" ht="49.95" customHeight="1" x14ac:dyDescent="0.3">
      <c r="B9" s="34">
        <v>3</v>
      </c>
      <c r="C9" s="18" t="s">
        <v>40</v>
      </c>
      <c r="D9" s="35"/>
      <c r="E9" s="35"/>
      <c r="F9" s="35"/>
      <c r="G9" s="35"/>
      <c r="H9" s="35"/>
      <c r="I9" s="37">
        <v>268</v>
      </c>
      <c r="J9" s="36" t="s">
        <v>8</v>
      </c>
    </row>
    <row r="10" spans="2:19" ht="49.95" customHeight="1" x14ac:dyDescent="0.3">
      <c r="B10" s="38">
        <v>4</v>
      </c>
      <c r="C10" s="19" t="s">
        <v>41</v>
      </c>
      <c r="D10" s="39"/>
      <c r="E10" s="39"/>
      <c r="F10" s="39"/>
      <c r="G10" s="39"/>
      <c r="H10" s="39"/>
      <c r="I10" s="91"/>
      <c r="J10" s="36" t="s">
        <v>8</v>
      </c>
    </row>
    <row r="11" spans="2:19" ht="49.95" customHeight="1" thickBot="1" x14ac:dyDescent="0.35">
      <c r="B11" s="38">
        <v>5</v>
      </c>
      <c r="C11" s="19" t="s">
        <v>58</v>
      </c>
      <c r="D11" s="39"/>
      <c r="E11" s="39"/>
      <c r="F11" s="39"/>
      <c r="G11" s="90"/>
      <c r="H11" s="90"/>
      <c r="I11" s="91"/>
      <c r="J11" s="92" t="s">
        <v>8</v>
      </c>
    </row>
    <row r="12" spans="2:19" ht="13.25" customHeight="1" thickBot="1" x14ac:dyDescent="0.3">
      <c r="B12" s="98"/>
      <c r="C12" s="119"/>
      <c r="D12" s="120"/>
      <c r="E12" s="120"/>
      <c r="F12" s="120"/>
      <c r="G12" s="120"/>
      <c r="H12" s="120"/>
      <c r="I12" s="120"/>
      <c r="J12" s="121"/>
      <c r="K12" s="4"/>
    </row>
    <row r="13" spans="2:19" ht="49.95" customHeight="1" x14ac:dyDescent="0.3">
      <c r="B13" s="93" t="s">
        <v>17</v>
      </c>
      <c r="C13" s="94" t="s">
        <v>9</v>
      </c>
      <c r="D13" s="95"/>
      <c r="E13" s="95"/>
      <c r="F13" s="95"/>
      <c r="G13" s="95"/>
      <c r="H13" s="95"/>
      <c r="I13" s="96"/>
      <c r="J13" s="97" t="s">
        <v>8</v>
      </c>
    </row>
    <row r="14" spans="2:19" ht="49.95" customHeight="1" thickBot="1" x14ac:dyDescent="0.35">
      <c r="B14" s="43" t="s">
        <v>18</v>
      </c>
      <c r="C14" s="20" t="s">
        <v>10</v>
      </c>
      <c r="D14" s="41"/>
      <c r="E14" s="41"/>
      <c r="F14" s="41"/>
      <c r="G14" s="41"/>
      <c r="H14" s="41"/>
      <c r="I14" s="44"/>
      <c r="J14" s="42" t="s">
        <v>8</v>
      </c>
    </row>
    <row r="15" spans="2:19" ht="52.2" customHeight="1" thickBot="1" x14ac:dyDescent="0.35">
      <c r="B15" s="40" t="s">
        <v>11</v>
      </c>
      <c r="C15" s="122" t="s">
        <v>42</v>
      </c>
      <c r="D15" s="123"/>
      <c r="E15" s="123"/>
      <c r="F15" s="123"/>
      <c r="G15" s="123"/>
      <c r="H15" s="124"/>
      <c r="I15" s="45"/>
      <c r="J15" s="42" t="s">
        <v>54</v>
      </c>
    </row>
    <row r="16" spans="2:19" ht="4.5999999999999996" customHeight="1" x14ac:dyDescent="0.25">
      <c r="B16" s="7"/>
      <c r="C16" s="8"/>
      <c r="D16" s="9"/>
      <c r="E16" s="9"/>
      <c r="F16" s="9"/>
      <c r="G16" s="9"/>
      <c r="H16" s="9"/>
      <c r="I16" s="9"/>
    </row>
    <row r="17" spans="2:12" ht="35.200000000000003" customHeight="1" x14ac:dyDescent="0.25">
      <c r="B17" s="10"/>
      <c r="C17" s="10"/>
      <c r="D17" s="10"/>
      <c r="E17" s="10"/>
      <c r="F17" s="10"/>
      <c r="G17" s="11"/>
      <c r="H17" s="10"/>
      <c r="I17" s="13"/>
      <c r="J17" s="13"/>
    </row>
    <row r="18" spans="2:12" ht="17.350000000000001" customHeight="1" x14ac:dyDescent="0.25">
      <c r="B18" s="10"/>
      <c r="C18" s="10"/>
      <c r="D18" s="10"/>
      <c r="E18" s="10"/>
      <c r="F18" s="10"/>
      <c r="G18" s="11"/>
      <c r="H18" s="12"/>
      <c r="I18" s="13"/>
      <c r="J18" s="13"/>
    </row>
    <row r="19" spans="2:12" ht="24.55" customHeight="1" x14ac:dyDescent="0.25">
      <c r="B19" s="111"/>
      <c r="C19" s="111"/>
      <c r="D19" s="22"/>
      <c r="E19" s="111"/>
      <c r="F19" s="111"/>
      <c r="G19" s="111"/>
      <c r="H19" s="23"/>
      <c r="I19" s="111"/>
      <c r="J19" s="13"/>
      <c r="K19" s="4"/>
      <c r="L19" s="4"/>
    </row>
    <row r="20" spans="2:12" ht="15.05" customHeight="1" x14ac:dyDescent="0.25">
      <c r="B20" s="112"/>
      <c r="C20" s="112"/>
      <c r="D20" s="24"/>
      <c r="E20" s="112"/>
      <c r="F20" s="112"/>
      <c r="G20" s="112"/>
      <c r="H20" s="23"/>
      <c r="I20" s="112"/>
      <c r="J20" s="13"/>
      <c r="K20" s="4"/>
      <c r="L20" s="4"/>
    </row>
    <row r="21" spans="2:12" ht="15.05" x14ac:dyDescent="0.25">
      <c r="B21" s="117" t="s">
        <v>22</v>
      </c>
      <c r="C21" s="117"/>
      <c r="D21" s="4"/>
      <c r="E21" s="118" t="s">
        <v>23</v>
      </c>
      <c r="F21" s="118"/>
      <c r="G21" s="118"/>
      <c r="I21" s="87" t="s">
        <v>13</v>
      </c>
      <c r="J21" s="4"/>
      <c r="K21" s="4"/>
      <c r="L21" s="4"/>
    </row>
    <row r="22" spans="2:12" ht="14.4" x14ac:dyDescent="0.25">
      <c r="F22" s="4"/>
      <c r="G22" s="4"/>
      <c r="J22" s="4"/>
      <c r="K22" s="4"/>
    </row>
    <row r="24" spans="2:12" ht="12.8" customHeight="1" x14ac:dyDescent="0.25">
      <c r="B24" s="14" t="s">
        <v>16</v>
      </c>
      <c r="C24" s="14"/>
      <c r="D24" s="14"/>
      <c r="E24" s="14"/>
      <c r="F24" s="14"/>
      <c r="G24" s="14"/>
      <c r="H24" s="14"/>
      <c r="I24" s="14"/>
      <c r="J24" s="15"/>
    </row>
    <row r="25" spans="2:12" ht="12.8" customHeight="1" x14ac:dyDescent="0.25">
      <c r="B25" s="14"/>
      <c r="C25" s="14"/>
      <c r="D25" s="14"/>
      <c r="E25" s="14"/>
      <c r="F25" s="14"/>
      <c r="G25" s="14"/>
      <c r="H25" s="14"/>
      <c r="I25" s="14"/>
      <c r="J25" s="15"/>
    </row>
    <row r="26" spans="2:12" ht="15.05" x14ac:dyDescent="0.25">
      <c r="B26" s="99" t="s">
        <v>14</v>
      </c>
      <c r="C26" s="16"/>
      <c r="D26" s="16"/>
      <c r="E26" s="16"/>
      <c r="F26" s="16"/>
    </row>
    <row r="28" spans="2:12" ht="17.05" customHeight="1" x14ac:dyDescent="0.25">
      <c r="B28" s="109" t="s">
        <v>43</v>
      </c>
      <c r="C28" s="109"/>
      <c r="D28" s="109"/>
      <c r="E28" s="109"/>
      <c r="F28" s="109"/>
      <c r="G28" s="109"/>
      <c r="H28" s="109"/>
    </row>
    <row r="29" spans="2:12" ht="20.95" customHeight="1" x14ac:dyDescent="0.25">
      <c r="B29" s="110" t="s">
        <v>12</v>
      </c>
      <c r="C29" s="110"/>
      <c r="D29" s="110"/>
      <c r="E29" s="110" t="s">
        <v>19</v>
      </c>
      <c r="F29" s="110"/>
      <c r="G29" s="110"/>
      <c r="H29" s="89" t="s">
        <v>20</v>
      </c>
    </row>
    <row r="30" spans="2:12" ht="22.25" customHeight="1" x14ac:dyDescent="0.25">
      <c r="B30" s="102" t="s">
        <v>44</v>
      </c>
      <c r="C30" s="103" t="s">
        <v>44</v>
      </c>
      <c r="D30" s="104" t="s">
        <v>44</v>
      </c>
      <c r="E30" s="105"/>
      <c r="F30" s="105"/>
      <c r="G30" s="105"/>
      <c r="H30" s="88" t="s">
        <v>21</v>
      </c>
    </row>
    <row r="31" spans="2:12" ht="22.25" customHeight="1" x14ac:dyDescent="0.25">
      <c r="B31" s="102" t="s">
        <v>46</v>
      </c>
      <c r="C31" s="103"/>
      <c r="D31" s="104"/>
      <c r="E31" s="106"/>
      <c r="F31" s="107"/>
      <c r="G31" s="108"/>
      <c r="H31" s="88" t="s">
        <v>21</v>
      </c>
    </row>
    <row r="32" spans="2:12" ht="22.25" customHeight="1" x14ac:dyDescent="0.25">
      <c r="B32" s="102" t="s">
        <v>47</v>
      </c>
      <c r="C32" s="103"/>
      <c r="D32" s="104"/>
      <c r="E32" s="106"/>
      <c r="F32" s="107"/>
      <c r="G32" s="108"/>
      <c r="H32" s="88" t="s">
        <v>21</v>
      </c>
    </row>
    <row r="33" spans="2:10" ht="22.25" customHeight="1" x14ac:dyDescent="0.25">
      <c r="B33" s="102" t="s">
        <v>48</v>
      </c>
      <c r="C33" s="103" t="s">
        <v>48</v>
      </c>
      <c r="D33" s="104" t="s">
        <v>48</v>
      </c>
      <c r="E33" s="106"/>
      <c r="F33" s="107"/>
      <c r="G33" s="108"/>
      <c r="H33" s="88" t="s">
        <v>21</v>
      </c>
    </row>
    <row r="34" spans="2:10" ht="22.25" customHeight="1" x14ac:dyDescent="0.25">
      <c r="B34" s="102" t="s">
        <v>45</v>
      </c>
      <c r="C34" s="103" t="s">
        <v>45</v>
      </c>
      <c r="D34" s="104" t="s">
        <v>45</v>
      </c>
      <c r="E34" s="105"/>
      <c r="F34" s="105"/>
      <c r="G34" s="105"/>
      <c r="H34" s="88" t="s">
        <v>21</v>
      </c>
    </row>
    <row r="35" spans="2:10" ht="22.25" customHeight="1" x14ac:dyDescent="0.25">
      <c r="B35" s="102" t="s">
        <v>50</v>
      </c>
      <c r="C35" s="103" t="s">
        <v>50</v>
      </c>
      <c r="D35" s="104" t="s">
        <v>50</v>
      </c>
      <c r="E35" s="106"/>
      <c r="F35" s="107"/>
      <c r="G35" s="108"/>
      <c r="H35" s="88" t="s">
        <v>56</v>
      </c>
    </row>
    <row r="36" spans="2:10" ht="21.6" customHeight="1" x14ac:dyDescent="0.25">
      <c r="B36" s="102" t="s">
        <v>49</v>
      </c>
      <c r="C36" s="103" t="s">
        <v>49</v>
      </c>
      <c r="D36" s="104" t="s">
        <v>49</v>
      </c>
      <c r="E36" s="106"/>
      <c r="F36" s="107"/>
      <c r="G36" s="108"/>
      <c r="H36" s="88" t="s">
        <v>51</v>
      </c>
    </row>
    <row r="37" spans="2:10" ht="21.6" customHeight="1" x14ac:dyDescent="0.25">
      <c r="B37" s="102" t="s">
        <v>59</v>
      </c>
      <c r="C37" s="103"/>
      <c r="D37" s="104"/>
      <c r="E37" s="106"/>
      <c r="F37" s="107"/>
      <c r="G37" s="108"/>
      <c r="H37" s="88" t="s">
        <v>57</v>
      </c>
    </row>
    <row r="38" spans="2:10" ht="26.05" customHeight="1" x14ac:dyDescent="0.25">
      <c r="B38" s="102" t="s">
        <v>55</v>
      </c>
      <c r="C38" s="103"/>
      <c r="D38" s="104"/>
      <c r="E38" s="105"/>
      <c r="F38" s="105"/>
      <c r="G38" s="105"/>
      <c r="H38" s="88" t="s">
        <v>52</v>
      </c>
    </row>
    <row r="39" spans="2:10" ht="26.05" customHeight="1" x14ac:dyDescent="0.25">
      <c r="B39" s="102"/>
      <c r="C39" s="103"/>
      <c r="D39" s="104"/>
      <c r="E39" s="106"/>
      <c r="F39" s="107"/>
      <c r="G39" s="108"/>
      <c r="H39" s="88"/>
    </row>
    <row r="40" spans="2:10" x14ac:dyDescent="0.25">
      <c r="B40" s="10"/>
      <c r="C40" s="10"/>
      <c r="D40" s="10"/>
      <c r="E40" s="10"/>
      <c r="F40" s="10"/>
      <c r="G40" s="10"/>
      <c r="H40" s="10"/>
    </row>
    <row r="41" spans="2:10" ht="14.4" x14ac:dyDescent="0.25">
      <c r="B41"/>
      <c r="C41"/>
      <c r="D41"/>
      <c r="E41"/>
      <c r="F41"/>
      <c r="G41"/>
      <c r="H41"/>
      <c r="I41"/>
      <c r="J41"/>
    </row>
  </sheetData>
  <sheetProtection sheet="1" selectLockedCells="1"/>
  <mergeCells count="33">
    <mergeCell ref="I19:I20"/>
    <mergeCell ref="B2:E2"/>
    <mergeCell ref="B3:E3"/>
    <mergeCell ref="B21:C21"/>
    <mergeCell ref="E21:G21"/>
    <mergeCell ref="B19:C20"/>
    <mergeCell ref="E19:G20"/>
    <mergeCell ref="C12:J12"/>
    <mergeCell ref="C15:H15"/>
    <mergeCell ref="F2:H3"/>
    <mergeCell ref="B39:D39"/>
    <mergeCell ref="E39:G39"/>
    <mergeCell ref="B38:D38"/>
    <mergeCell ref="E38:G38"/>
    <mergeCell ref="B36:D36"/>
    <mergeCell ref="E36:G36"/>
    <mergeCell ref="B37:D37"/>
    <mergeCell ref="E37:G37"/>
    <mergeCell ref="B34:D34"/>
    <mergeCell ref="E34:G34"/>
    <mergeCell ref="B35:D35"/>
    <mergeCell ref="E35:G35"/>
    <mergeCell ref="B28:H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</mergeCells>
  <pageMargins left="0.23622047244094491" right="7.874015748031496E-2" top="0.27559055118110237" bottom="0" header="0.51181102362204722" footer="0.51181102362204722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31"/>
  <sheetViews>
    <sheetView showGridLines="0" rightToLeft="1" tabSelected="1" zoomScale="90" zoomScaleNormal="90" workbookViewId="0">
      <selection activeCell="D13" sqref="D13"/>
    </sheetView>
  </sheetViews>
  <sheetFormatPr defaultColWidth="9" defaultRowHeight="14.4" x14ac:dyDescent="0.25"/>
  <cols>
    <col min="1" max="1" width="2.109375" style="46" customWidth="1"/>
    <col min="2" max="2" width="15.21875" style="46" customWidth="1"/>
    <col min="3" max="3" width="14.88671875" style="46" customWidth="1"/>
    <col min="4" max="4" width="8.6640625" style="46" customWidth="1"/>
    <col min="5" max="5" width="10.88671875" style="46" customWidth="1"/>
    <col min="6" max="6" width="9.44140625" style="46" customWidth="1"/>
    <col min="7" max="7" width="10.6640625" style="46" customWidth="1"/>
    <col min="8" max="8" width="10.44140625" style="46" customWidth="1"/>
    <col min="9" max="9" width="9.21875" style="46" customWidth="1"/>
    <col min="10" max="10" width="3" style="46" customWidth="1"/>
    <col min="11" max="11" width="9.44140625" style="46" customWidth="1"/>
    <col min="12" max="12" width="1" style="46" customWidth="1"/>
    <col min="13" max="257" width="9" style="46"/>
    <col min="258" max="258" width="0.88671875" style="46" customWidth="1"/>
    <col min="259" max="259" width="10.44140625" style="46" customWidth="1"/>
    <col min="260" max="260" width="7.21875" style="46" customWidth="1"/>
    <col min="261" max="261" width="12.21875" style="46" customWidth="1"/>
    <col min="262" max="262" width="9.44140625" style="46" customWidth="1"/>
    <col min="263" max="263" width="10.44140625" style="46" customWidth="1"/>
    <col min="264" max="264" width="8" style="46" customWidth="1"/>
    <col min="265" max="265" width="3" style="46" customWidth="1"/>
    <col min="266" max="266" width="9" style="46" customWidth="1"/>
    <col min="267" max="267" width="9.44140625" style="46" customWidth="1"/>
    <col min="268" max="268" width="1" style="46" customWidth="1"/>
    <col min="269" max="513" width="9" style="46"/>
    <col min="514" max="514" width="0.88671875" style="46" customWidth="1"/>
    <col min="515" max="515" width="10.44140625" style="46" customWidth="1"/>
    <col min="516" max="516" width="7.21875" style="46" customWidth="1"/>
    <col min="517" max="517" width="12.21875" style="46" customWidth="1"/>
    <col min="518" max="518" width="9.44140625" style="46" customWidth="1"/>
    <col min="519" max="519" width="10.44140625" style="46" customWidth="1"/>
    <col min="520" max="520" width="8" style="46" customWidth="1"/>
    <col min="521" max="521" width="3" style="46" customWidth="1"/>
    <col min="522" max="522" width="9" style="46" customWidth="1"/>
    <col min="523" max="523" width="9.44140625" style="46" customWidth="1"/>
    <col min="524" max="524" width="1" style="46" customWidth="1"/>
    <col min="525" max="769" width="9" style="46"/>
    <col min="770" max="770" width="0.88671875" style="46" customWidth="1"/>
    <col min="771" max="771" width="10.44140625" style="46" customWidth="1"/>
    <col min="772" max="772" width="7.21875" style="46" customWidth="1"/>
    <col min="773" max="773" width="12.21875" style="46" customWidth="1"/>
    <col min="774" max="774" width="9.44140625" style="46" customWidth="1"/>
    <col min="775" max="775" width="10.44140625" style="46" customWidth="1"/>
    <col min="776" max="776" width="8" style="46" customWidth="1"/>
    <col min="777" max="777" width="3" style="46" customWidth="1"/>
    <col min="778" max="778" width="9" style="46" customWidth="1"/>
    <col min="779" max="779" width="9.44140625" style="46" customWidth="1"/>
    <col min="780" max="780" width="1" style="46" customWidth="1"/>
    <col min="781" max="1025" width="9" style="46"/>
    <col min="1026" max="1026" width="0.88671875" style="46" customWidth="1"/>
    <col min="1027" max="1027" width="10.44140625" style="46" customWidth="1"/>
    <col min="1028" max="1028" width="7.21875" style="46" customWidth="1"/>
    <col min="1029" max="1029" width="12.21875" style="46" customWidth="1"/>
    <col min="1030" max="1030" width="9.44140625" style="46" customWidth="1"/>
    <col min="1031" max="1031" width="10.44140625" style="46" customWidth="1"/>
    <col min="1032" max="1032" width="8" style="46" customWidth="1"/>
    <col min="1033" max="1033" width="3" style="46" customWidth="1"/>
    <col min="1034" max="1034" width="9" style="46" customWidth="1"/>
    <col min="1035" max="1035" width="9.44140625" style="46" customWidth="1"/>
    <col min="1036" max="1036" width="1" style="46" customWidth="1"/>
    <col min="1037" max="1281" width="9" style="46"/>
    <col min="1282" max="1282" width="0.88671875" style="46" customWidth="1"/>
    <col min="1283" max="1283" width="10.44140625" style="46" customWidth="1"/>
    <col min="1284" max="1284" width="7.21875" style="46" customWidth="1"/>
    <col min="1285" max="1285" width="12.21875" style="46" customWidth="1"/>
    <col min="1286" max="1286" width="9.44140625" style="46" customWidth="1"/>
    <col min="1287" max="1287" width="10.44140625" style="46" customWidth="1"/>
    <col min="1288" max="1288" width="8" style="46" customWidth="1"/>
    <col min="1289" max="1289" width="3" style="46" customWidth="1"/>
    <col min="1290" max="1290" width="9" style="46" customWidth="1"/>
    <col min="1291" max="1291" width="9.44140625" style="46" customWidth="1"/>
    <col min="1292" max="1292" width="1" style="46" customWidth="1"/>
    <col min="1293" max="1537" width="9" style="46"/>
    <col min="1538" max="1538" width="0.88671875" style="46" customWidth="1"/>
    <col min="1539" max="1539" width="10.44140625" style="46" customWidth="1"/>
    <col min="1540" max="1540" width="7.21875" style="46" customWidth="1"/>
    <col min="1541" max="1541" width="12.21875" style="46" customWidth="1"/>
    <col min="1542" max="1542" width="9.44140625" style="46" customWidth="1"/>
    <col min="1543" max="1543" width="10.44140625" style="46" customWidth="1"/>
    <col min="1544" max="1544" width="8" style="46" customWidth="1"/>
    <col min="1545" max="1545" width="3" style="46" customWidth="1"/>
    <col min="1546" max="1546" width="9" style="46" customWidth="1"/>
    <col min="1547" max="1547" width="9.44140625" style="46" customWidth="1"/>
    <col min="1548" max="1548" width="1" style="46" customWidth="1"/>
    <col min="1549" max="1793" width="9" style="46"/>
    <col min="1794" max="1794" width="0.88671875" style="46" customWidth="1"/>
    <col min="1795" max="1795" width="10.44140625" style="46" customWidth="1"/>
    <col min="1796" max="1796" width="7.21875" style="46" customWidth="1"/>
    <col min="1797" max="1797" width="12.21875" style="46" customWidth="1"/>
    <col min="1798" max="1798" width="9.44140625" style="46" customWidth="1"/>
    <col min="1799" max="1799" width="10.44140625" style="46" customWidth="1"/>
    <col min="1800" max="1800" width="8" style="46" customWidth="1"/>
    <col min="1801" max="1801" width="3" style="46" customWidth="1"/>
    <col min="1802" max="1802" width="9" style="46" customWidth="1"/>
    <col min="1803" max="1803" width="9.44140625" style="46" customWidth="1"/>
    <col min="1804" max="1804" width="1" style="46" customWidth="1"/>
    <col min="1805" max="2049" width="9" style="46"/>
    <col min="2050" max="2050" width="0.88671875" style="46" customWidth="1"/>
    <col min="2051" max="2051" width="10.44140625" style="46" customWidth="1"/>
    <col min="2052" max="2052" width="7.21875" style="46" customWidth="1"/>
    <col min="2053" max="2053" width="12.21875" style="46" customWidth="1"/>
    <col min="2054" max="2054" width="9.44140625" style="46" customWidth="1"/>
    <col min="2055" max="2055" width="10.44140625" style="46" customWidth="1"/>
    <col min="2056" max="2056" width="8" style="46" customWidth="1"/>
    <col min="2057" max="2057" width="3" style="46" customWidth="1"/>
    <col min="2058" max="2058" width="9" style="46" customWidth="1"/>
    <col min="2059" max="2059" width="9.44140625" style="46" customWidth="1"/>
    <col min="2060" max="2060" width="1" style="46" customWidth="1"/>
    <col min="2061" max="2305" width="9" style="46"/>
    <col min="2306" max="2306" width="0.88671875" style="46" customWidth="1"/>
    <col min="2307" max="2307" width="10.44140625" style="46" customWidth="1"/>
    <col min="2308" max="2308" width="7.21875" style="46" customWidth="1"/>
    <col min="2309" max="2309" width="12.21875" style="46" customWidth="1"/>
    <col min="2310" max="2310" width="9.44140625" style="46" customWidth="1"/>
    <col min="2311" max="2311" width="10.44140625" style="46" customWidth="1"/>
    <col min="2312" max="2312" width="8" style="46" customWidth="1"/>
    <col min="2313" max="2313" width="3" style="46" customWidth="1"/>
    <col min="2314" max="2314" width="9" style="46" customWidth="1"/>
    <col min="2315" max="2315" width="9.44140625" style="46" customWidth="1"/>
    <col min="2316" max="2316" width="1" style="46" customWidth="1"/>
    <col min="2317" max="2561" width="9" style="46"/>
    <col min="2562" max="2562" width="0.88671875" style="46" customWidth="1"/>
    <col min="2563" max="2563" width="10.44140625" style="46" customWidth="1"/>
    <col min="2564" max="2564" width="7.21875" style="46" customWidth="1"/>
    <col min="2565" max="2565" width="12.21875" style="46" customWidth="1"/>
    <col min="2566" max="2566" width="9.44140625" style="46" customWidth="1"/>
    <col min="2567" max="2567" width="10.44140625" style="46" customWidth="1"/>
    <col min="2568" max="2568" width="8" style="46" customWidth="1"/>
    <col min="2569" max="2569" width="3" style="46" customWidth="1"/>
    <col min="2570" max="2570" width="9" style="46" customWidth="1"/>
    <col min="2571" max="2571" width="9.44140625" style="46" customWidth="1"/>
    <col min="2572" max="2572" width="1" style="46" customWidth="1"/>
    <col min="2573" max="2817" width="9" style="46"/>
    <col min="2818" max="2818" width="0.88671875" style="46" customWidth="1"/>
    <col min="2819" max="2819" width="10.44140625" style="46" customWidth="1"/>
    <col min="2820" max="2820" width="7.21875" style="46" customWidth="1"/>
    <col min="2821" max="2821" width="12.21875" style="46" customWidth="1"/>
    <col min="2822" max="2822" width="9.44140625" style="46" customWidth="1"/>
    <col min="2823" max="2823" width="10.44140625" style="46" customWidth="1"/>
    <col min="2824" max="2824" width="8" style="46" customWidth="1"/>
    <col min="2825" max="2825" width="3" style="46" customWidth="1"/>
    <col min="2826" max="2826" width="9" style="46" customWidth="1"/>
    <col min="2827" max="2827" width="9.44140625" style="46" customWidth="1"/>
    <col min="2828" max="2828" width="1" style="46" customWidth="1"/>
    <col min="2829" max="3073" width="9" style="46"/>
    <col min="3074" max="3074" width="0.88671875" style="46" customWidth="1"/>
    <col min="3075" max="3075" width="10.44140625" style="46" customWidth="1"/>
    <col min="3076" max="3076" width="7.21875" style="46" customWidth="1"/>
    <col min="3077" max="3077" width="12.21875" style="46" customWidth="1"/>
    <col min="3078" max="3078" width="9.44140625" style="46" customWidth="1"/>
    <col min="3079" max="3079" width="10.44140625" style="46" customWidth="1"/>
    <col min="3080" max="3080" width="8" style="46" customWidth="1"/>
    <col min="3081" max="3081" width="3" style="46" customWidth="1"/>
    <col min="3082" max="3082" width="9" style="46" customWidth="1"/>
    <col min="3083" max="3083" width="9.44140625" style="46" customWidth="1"/>
    <col min="3084" max="3084" width="1" style="46" customWidth="1"/>
    <col min="3085" max="3329" width="9" style="46"/>
    <col min="3330" max="3330" width="0.88671875" style="46" customWidth="1"/>
    <col min="3331" max="3331" width="10.44140625" style="46" customWidth="1"/>
    <col min="3332" max="3332" width="7.21875" style="46" customWidth="1"/>
    <col min="3333" max="3333" width="12.21875" style="46" customWidth="1"/>
    <col min="3334" max="3334" width="9.44140625" style="46" customWidth="1"/>
    <col min="3335" max="3335" width="10.44140625" style="46" customWidth="1"/>
    <col min="3336" max="3336" width="8" style="46" customWidth="1"/>
    <col min="3337" max="3337" width="3" style="46" customWidth="1"/>
    <col min="3338" max="3338" width="9" style="46" customWidth="1"/>
    <col min="3339" max="3339" width="9.44140625" style="46" customWidth="1"/>
    <col min="3340" max="3340" width="1" style="46" customWidth="1"/>
    <col min="3341" max="3585" width="9" style="46"/>
    <col min="3586" max="3586" width="0.88671875" style="46" customWidth="1"/>
    <col min="3587" max="3587" width="10.44140625" style="46" customWidth="1"/>
    <col min="3588" max="3588" width="7.21875" style="46" customWidth="1"/>
    <col min="3589" max="3589" width="12.21875" style="46" customWidth="1"/>
    <col min="3590" max="3590" width="9.44140625" style="46" customWidth="1"/>
    <col min="3591" max="3591" width="10.44140625" style="46" customWidth="1"/>
    <col min="3592" max="3592" width="8" style="46" customWidth="1"/>
    <col min="3593" max="3593" width="3" style="46" customWidth="1"/>
    <col min="3594" max="3594" width="9" style="46" customWidth="1"/>
    <col min="3595" max="3595" width="9.44140625" style="46" customWidth="1"/>
    <col min="3596" max="3596" width="1" style="46" customWidth="1"/>
    <col min="3597" max="3841" width="9" style="46"/>
    <col min="3842" max="3842" width="0.88671875" style="46" customWidth="1"/>
    <col min="3843" max="3843" width="10.44140625" style="46" customWidth="1"/>
    <col min="3844" max="3844" width="7.21875" style="46" customWidth="1"/>
    <col min="3845" max="3845" width="12.21875" style="46" customWidth="1"/>
    <col min="3846" max="3846" width="9.44140625" style="46" customWidth="1"/>
    <col min="3847" max="3847" width="10.44140625" style="46" customWidth="1"/>
    <col min="3848" max="3848" width="8" style="46" customWidth="1"/>
    <col min="3849" max="3849" width="3" style="46" customWidth="1"/>
    <col min="3850" max="3850" width="9" style="46" customWidth="1"/>
    <col min="3851" max="3851" width="9.44140625" style="46" customWidth="1"/>
    <col min="3852" max="3852" width="1" style="46" customWidth="1"/>
    <col min="3853" max="4097" width="9" style="46"/>
    <col min="4098" max="4098" width="0.88671875" style="46" customWidth="1"/>
    <col min="4099" max="4099" width="10.44140625" style="46" customWidth="1"/>
    <col min="4100" max="4100" width="7.21875" style="46" customWidth="1"/>
    <col min="4101" max="4101" width="12.21875" style="46" customWidth="1"/>
    <col min="4102" max="4102" width="9.44140625" style="46" customWidth="1"/>
    <col min="4103" max="4103" width="10.44140625" style="46" customWidth="1"/>
    <col min="4104" max="4104" width="8" style="46" customWidth="1"/>
    <col min="4105" max="4105" width="3" style="46" customWidth="1"/>
    <col min="4106" max="4106" width="9" style="46" customWidth="1"/>
    <col min="4107" max="4107" width="9.44140625" style="46" customWidth="1"/>
    <col min="4108" max="4108" width="1" style="46" customWidth="1"/>
    <col min="4109" max="4353" width="9" style="46"/>
    <col min="4354" max="4354" width="0.88671875" style="46" customWidth="1"/>
    <col min="4355" max="4355" width="10.44140625" style="46" customWidth="1"/>
    <col min="4356" max="4356" width="7.21875" style="46" customWidth="1"/>
    <col min="4357" max="4357" width="12.21875" style="46" customWidth="1"/>
    <col min="4358" max="4358" width="9.44140625" style="46" customWidth="1"/>
    <col min="4359" max="4359" width="10.44140625" style="46" customWidth="1"/>
    <col min="4360" max="4360" width="8" style="46" customWidth="1"/>
    <col min="4361" max="4361" width="3" style="46" customWidth="1"/>
    <col min="4362" max="4362" width="9" style="46" customWidth="1"/>
    <col min="4363" max="4363" width="9.44140625" style="46" customWidth="1"/>
    <col min="4364" max="4364" width="1" style="46" customWidth="1"/>
    <col min="4365" max="4609" width="9" style="46"/>
    <col min="4610" max="4610" width="0.88671875" style="46" customWidth="1"/>
    <col min="4611" max="4611" width="10.44140625" style="46" customWidth="1"/>
    <col min="4612" max="4612" width="7.21875" style="46" customWidth="1"/>
    <col min="4613" max="4613" width="12.21875" style="46" customWidth="1"/>
    <col min="4614" max="4614" width="9.44140625" style="46" customWidth="1"/>
    <col min="4615" max="4615" width="10.44140625" style="46" customWidth="1"/>
    <col min="4616" max="4616" width="8" style="46" customWidth="1"/>
    <col min="4617" max="4617" width="3" style="46" customWidth="1"/>
    <col min="4618" max="4618" width="9" style="46" customWidth="1"/>
    <col min="4619" max="4619" width="9.44140625" style="46" customWidth="1"/>
    <col min="4620" max="4620" width="1" style="46" customWidth="1"/>
    <col min="4621" max="4865" width="9" style="46"/>
    <col min="4866" max="4866" width="0.88671875" style="46" customWidth="1"/>
    <col min="4867" max="4867" width="10.44140625" style="46" customWidth="1"/>
    <col min="4868" max="4868" width="7.21875" style="46" customWidth="1"/>
    <col min="4869" max="4869" width="12.21875" style="46" customWidth="1"/>
    <col min="4870" max="4870" width="9.44140625" style="46" customWidth="1"/>
    <col min="4871" max="4871" width="10.44140625" style="46" customWidth="1"/>
    <col min="4872" max="4872" width="8" style="46" customWidth="1"/>
    <col min="4873" max="4873" width="3" style="46" customWidth="1"/>
    <col min="4874" max="4874" width="9" style="46" customWidth="1"/>
    <col min="4875" max="4875" width="9.44140625" style="46" customWidth="1"/>
    <col min="4876" max="4876" width="1" style="46" customWidth="1"/>
    <col min="4877" max="5121" width="9" style="46"/>
    <col min="5122" max="5122" width="0.88671875" style="46" customWidth="1"/>
    <col min="5123" max="5123" width="10.44140625" style="46" customWidth="1"/>
    <col min="5124" max="5124" width="7.21875" style="46" customWidth="1"/>
    <col min="5125" max="5125" width="12.21875" style="46" customWidth="1"/>
    <col min="5126" max="5126" width="9.44140625" style="46" customWidth="1"/>
    <col min="5127" max="5127" width="10.44140625" style="46" customWidth="1"/>
    <col min="5128" max="5128" width="8" style="46" customWidth="1"/>
    <col min="5129" max="5129" width="3" style="46" customWidth="1"/>
    <col min="5130" max="5130" width="9" style="46" customWidth="1"/>
    <col min="5131" max="5131" width="9.44140625" style="46" customWidth="1"/>
    <col min="5132" max="5132" width="1" style="46" customWidth="1"/>
    <col min="5133" max="5377" width="9" style="46"/>
    <col min="5378" max="5378" width="0.88671875" style="46" customWidth="1"/>
    <col min="5379" max="5379" width="10.44140625" style="46" customWidth="1"/>
    <col min="5380" max="5380" width="7.21875" style="46" customWidth="1"/>
    <col min="5381" max="5381" width="12.21875" style="46" customWidth="1"/>
    <col min="5382" max="5382" width="9.44140625" style="46" customWidth="1"/>
    <col min="5383" max="5383" width="10.44140625" style="46" customWidth="1"/>
    <col min="5384" max="5384" width="8" style="46" customWidth="1"/>
    <col min="5385" max="5385" width="3" style="46" customWidth="1"/>
    <col min="5386" max="5386" width="9" style="46" customWidth="1"/>
    <col min="5387" max="5387" width="9.44140625" style="46" customWidth="1"/>
    <col min="5388" max="5388" width="1" style="46" customWidth="1"/>
    <col min="5389" max="5633" width="9" style="46"/>
    <col min="5634" max="5634" width="0.88671875" style="46" customWidth="1"/>
    <col min="5635" max="5635" width="10.44140625" style="46" customWidth="1"/>
    <col min="5636" max="5636" width="7.21875" style="46" customWidth="1"/>
    <col min="5637" max="5637" width="12.21875" style="46" customWidth="1"/>
    <col min="5638" max="5638" width="9.44140625" style="46" customWidth="1"/>
    <col min="5639" max="5639" width="10.44140625" style="46" customWidth="1"/>
    <col min="5640" max="5640" width="8" style="46" customWidth="1"/>
    <col min="5641" max="5641" width="3" style="46" customWidth="1"/>
    <col min="5642" max="5642" width="9" style="46" customWidth="1"/>
    <col min="5643" max="5643" width="9.44140625" style="46" customWidth="1"/>
    <col min="5644" max="5644" width="1" style="46" customWidth="1"/>
    <col min="5645" max="5889" width="9" style="46"/>
    <col min="5890" max="5890" width="0.88671875" style="46" customWidth="1"/>
    <col min="5891" max="5891" width="10.44140625" style="46" customWidth="1"/>
    <col min="5892" max="5892" width="7.21875" style="46" customWidth="1"/>
    <col min="5893" max="5893" width="12.21875" style="46" customWidth="1"/>
    <col min="5894" max="5894" width="9.44140625" style="46" customWidth="1"/>
    <col min="5895" max="5895" width="10.44140625" style="46" customWidth="1"/>
    <col min="5896" max="5896" width="8" style="46" customWidth="1"/>
    <col min="5897" max="5897" width="3" style="46" customWidth="1"/>
    <col min="5898" max="5898" width="9" style="46" customWidth="1"/>
    <col min="5899" max="5899" width="9.44140625" style="46" customWidth="1"/>
    <col min="5900" max="5900" width="1" style="46" customWidth="1"/>
    <col min="5901" max="6145" width="9" style="46"/>
    <col min="6146" max="6146" width="0.88671875" style="46" customWidth="1"/>
    <col min="6147" max="6147" width="10.44140625" style="46" customWidth="1"/>
    <col min="6148" max="6148" width="7.21875" style="46" customWidth="1"/>
    <col min="6149" max="6149" width="12.21875" style="46" customWidth="1"/>
    <col min="6150" max="6150" width="9.44140625" style="46" customWidth="1"/>
    <col min="6151" max="6151" width="10.44140625" style="46" customWidth="1"/>
    <col min="6152" max="6152" width="8" style="46" customWidth="1"/>
    <col min="6153" max="6153" width="3" style="46" customWidth="1"/>
    <col min="6154" max="6154" width="9" style="46" customWidth="1"/>
    <col min="6155" max="6155" width="9.44140625" style="46" customWidth="1"/>
    <col min="6156" max="6156" width="1" style="46" customWidth="1"/>
    <col min="6157" max="6401" width="9" style="46"/>
    <col min="6402" max="6402" width="0.88671875" style="46" customWidth="1"/>
    <col min="6403" max="6403" width="10.44140625" style="46" customWidth="1"/>
    <col min="6404" max="6404" width="7.21875" style="46" customWidth="1"/>
    <col min="6405" max="6405" width="12.21875" style="46" customWidth="1"/>
    <col min="6406" max="6406" width="9.44140625" style="46" customWidth="1"/>
    <col min="6407" max="6407" width="10.44140625" style="46" customWidth="1"/>
    <col min="6408" max="6408" width="8" style="46" customWidth="1"/>
    <col min="6409" max="6409" width="3" style="46" customWidth="1"/>
    <col min="6410" max="6410" width="9" style="46" customWidth="1"/>
    <col min="6411" max="6411" width="9.44140625" style="46" customWidth="1"/>
    <col min="6412" max="6412" width="1" style="46" customWidth="1"/>
    <col min="6413" max="6657" width="9" style="46"/>
    <col min="6658" max="6658" width="0.88671875" style="46" customWidth="1"/>
    <col min="6659" max="6659" width="10.44140625" style="46" customWidth="1"/>
    <col min="6660" max="6660" width="7.21875" style="46" customWidth="1"/>
    <col min="6661" max="6661" width="12.21875" style="46" customWidth="1"/>
    <col min="6662" max="6662" width="9.44140625" style="46" customWidth="1"/>
    <col min="6663" max="6663" width="10.44140625" style="46" customWidth="1"/>
    <col min="6664" max="6664" width="8" style="46" customWidth="1"/>
    <col min="6665" max="6665" width="3" style="46" customWidth="1"/>
    <col min="6666" max="6666" width="9" style="46" customWidth="1"/>
    <col min="6667" max="6667" width="9.44140625" style="46" customWidth="1"/>
    <col min="6668" max="6668" width="1" style="46" customWidth="1"/>
    <col min="6669" max="6913" width="9" style="46"/>
    <col min="6914" max="6914" width="0.88671875" style="46" customWidth="1"/>
    <col min="6915" max="6915" width="10.44140625" style="46" customWidth="1"/>
    <col min="6916" max="6916" width="7.21875" style="46" customWidth="1"/>
    <col min="6917" max="6917" width="12.21875" style="46" customWidth="1"/>
    <col min="6918" max="6918" width="9.44140625" style="46" customWidth="1"/>
    <col min="6919" max="6919" width="10.44140625" style="46" customWidth="1"/>
    <col min="6920" max="6920" width="8" style="46" customWidth="1"/>
    <col min="6921" max="6921" width="3" style="46" customWidth="1"/>
    <col min="6922" max="6922" width="9" style="46" customWidth="1"/>
    <col min="6923" max="6923" width="9.44140625" style="46" customWidth="1"/>
    <col min="6924" max="6924" width="1" style="46" customWidth="1"/>
    <col min="6925" max="7169" width="9" style="46"/>
    <col min="7170" max="7170" width="0.88671875" style="46" customWidth="1"/>
    <col min="7171" max="7171" width="10.44140625" style="46" customWidth="1"/>
    <col min="7172" max="7172" width="7.21875" style="46" customWidth="1"/>
    <col min="7173" max="7173" width="12.21875" style="46" customWidth="1"/>
    <col min="7174" max="7174" width="9.44140625" style="46" customWidth="1"/>
    <col min="7175" max="7175" width="10.44140625" style="46" customWidth="1"/>
    <col min="7176" max="7176" width="8" style="46" customWidth="1"/>
    <col min="7177" max="7177" width="3" style="46" customWidth="1"/>
    <col min="7178" max="7178" width="9" style="46" customWidth="1"/>
    <col min="7179" max="7179" width="9.44140625" style="46" customWidth="1"/>
    <col min="7180" max="7180" width="1" style="46" customWidth="1"/>
    <col min="7181" max="7425" width="9" style="46"/>
    <col min="7426" max="7426" width="0.88671875" style="46" customWidth="1"/>
    <col min="7427" max="7427" width="10.44140625" style="46" customWidth="1"/>
    <col min="7428" max="7428" width="7.21875" style="46" customWidth="1"/>
    <col min="7429" max="7429" width="12.21875" style="46" customWidth="1"/>
    <col min="7430" max="7430" width="9.44140625" style="46" customWidth="1"/>
    <col min="7431" max="7431" width="10.44140625" style="46" customWidth="1"/>
    <col min="7432" max="7432" width="8" style="46" customWidth="1"/>
    <col min="7433" max="7433" width="3" style="46" customWidth="1"/>
    <col min="7434" max="7434" width="9" style="46" customWidth="1"/>
    <col min="7435" max="7435" width="9.44140625" style="46" customWidth="1"/>
    <col min="7436" max="7436" width="1" style="46" customWidth="1"/>
    <col min="7437" max="7681" width="9" style="46"/>
    <col min="7682" max="7682" width="0.88671875" style="46" customWidth="1"/>
    <col min="7683" max="7683" width="10.44140625" style="46" customWidth="1"/>
    <col min="7684" max="7684" width="7.21875" style="46" customWidth="1"/>
    <col min="7685" max="7685" width="12.21875" style="46" customWidth="1"/>
    <col min="7686" max="7686" width="9.44140625" style="46" customWidth="1"/>
    <col min="7687" max="7687" width="10.44140625" style="46" customWidth="1"/>
    <col min="7688" max="7688" width="8" style="46" customWidth="1"/>
    <col min="7689" max="7689" width="3" style="46" customWidth="1"/>
    <col min="7690" max="7690" width="9" style="46" customWidth="1"/>
    <col min="7691" max="7691" width="9.44140625" style="46" customWidth="1"/>
    <col min="7692" max="7692" width="1" style="46" customWidth="1"/>
    <col min="7693" max="7937" width="9" style="46"/>
    <col min="7938" max="7938" width="0.88671875" style="46" customWidth="1"/>
    <col min="7939" max="7939" width="10.44140625" style="46" customWidth="1"/>
    <col min="7940" max="7940" width="7.21875" style="46" customWidth="1"/>
    <col min="7941" max="7941" width="12.21875" style="46" customWidth="1"/>
    <col min="7942" max="7942" width="9.44140625" style="46" customWidth="1"/>
    <col min="7943" max="7943" width="10.44140625" style="46" customWidth="1"/>
    <col min="7944" max="7944" width="8" style="46" customWidth="1"/>
    <col min="7945" max="7945" width="3" style="46" customWidth="1"/>
    <col min="7946" max="7946" width="9" style="46" customWidth="1"/>
    <col min="7947" max="7947" width="9.44140625" style="46" customWidth="1"/>
    <col min="7948" max="7948" width="1" style="46" customWidth="1"/>
    <col min="7949" max="8193" width="9" style="46"/>
    <col min="8194" max="8194" width="0.88671875" style="46" customWidth="1"/>
    <col min="8195" max="8195" width="10.44140625" style="46" customWidth="1"/>
    <col min="8196" max="8196" width="7.21875" style="46" customWidth="1"/>
    <col min="8197" max="8197" width="12.21875" style="46" customWidth="1"/>
    <col min="8198" max="8198" width="9.44140625" style="46" customWidth="1"/>
    <col min="8199" max="8199" width="10.44140625" style="46" customWidth="1"/>
    <col min="8200" max="8200" width="8" style="46" customWidth="1"/>
    <col min="8201" max="8201" width="3" style="46" customWidth="1"/>
    <col min="8202" max="8202" width="9" style="46" customWidth="1"/>
    <col min="8203" max="8203" width="9.44140625" style="46" customWidth="1"/>
    <col min="8204" max="8204" width="1" style="46" customWidth="1"/>
    <col min="8205" max="8449" width="9" style="46"/>
    <col min="8450" max="8450" width="0.88671875" style="46" customWidth="1"/>
    <col min="8451" max="8451" width="10.44140625" style="46" customWidth="1"/>
    <col min="8452" max="8452" width="7.21875" style="46" customWidth="1"/>
    <col min="8453" max="8453" width="12.21875" style="46" customWidth="1"/>
    <col min="8454" max="8454" width="9.44140625" style="46" customWidth="1"/>
    <col min="8455" max="8455" width="10.44140625" style="46" customWidth="1"/>
    <col min="8456" max="8456" width="8" style="46" customWidth="1"/>
    <col min="8457" max="8457" width="3" style="46" customWidth="1"/>
    <col min="8458" max="8458" width="9" style="46" customWidth="1"/>
    <col min="8459" max="8459" width="9.44140625" style="46" customWidth="1"/>
    <col min="8460" max="8460" width="1" style="46" customWidth="1"/>
    <col min="8461" max="8705" width="9" style="46"/>
    <col min="8706" max="8706" width="0.88671875" style="46" customWidth="1"/>
    <col min="8707" max="8707" width="10.44140625" style="46" customWidth="1"/>
    <col min="8708" max="8708" width="7.21875" style="46" customWidth="1"/>
    <col min="8709" max="8709" width="12.21875" style="46" customWidth="1"/>
    <col min="8710" max="8710" width="9.44140625" style="46" customWidth="1"/>
    <col min="8711" max="8711" width="10.44140625" style="46" customWidth="1"/>
    <col min="8712" max="8712" width="8" style="46" customWidth="1"/>
    <col min="8713" max="8713" width="3" style="46" customWidth="1"/>
    <col min="8714" max="8714" width="9" style="46" customWidth="1"/>
    <col min="8715" max="8715" width="9.44140625" style="46" customWidth="1"/>
    <col min="8716" max="8716" width="1" style="46" customWidth="1"/>
    <col min="8717" max="8961" width="9" style="46"/>
    <col min="8962" max="8962" width="0.88671875" style="46" customWidth="1"/>
    <col min="8963" max="8963" width="10.44140625" style="46" customWidth="1"/>
    <col min="8964" max="8964" width="7.21875" style="46" customWidth="1"/>
    <col min="8965" max="8965" width="12.21875" style="46" customWidth="1"/>
    <col min="8966" max="8966" width="9.44140625" style="46" customWidth="1"/>
    <col min="8967" max="8967" width="10.44140625" style="46" customWidth="1"/>
    <col min="8968" max="8968" width="8" style="46" customWidth="1"/>
    <col min="8969" max="8969" width="3" style="46" customWidth="1"/>
    <col min="8970" max="8970" width="9" style="46" customWidth="1"/>
    <col min="8971" max="8971" width="9.44140625" style="46" customWidth="1"/>
    <col min="8972" max="8972" width="1" style="46" customWidth="1"/>
    <col min="8973" max="9217" width="9" style="46"/>
    <col min="9218" max="9218" width="0.88671875" style="46" customWidth="1"/>
    <col min="9219" max="9219" width="10.44140625" style="46" customWidth="1"/>
    <col min="9220" max="9220" width="7.21875" style="46" customWidth="1"/>
    <col min="9221" max="9221" width="12.21875" style="46" customWidth="1"/>
    <col min="9222" max="9222" width="9.44140625" style="46" customWidth="1"/>
    <col min="9223" max="9223" width="10.44140625" style="46" customWidth="1"/>
    <col min="9224" max="9224" width="8" style="46" customWidth="1"/>
    <col min="9225" max="9225" width="3" style="46" customWidth="1"/>
    <col min="9226" max="9226" width="9" style="46" customWidth="1"/>
    <col min="9227" max="9227" width="9.44140625" style="46" customWidth="1"/>
    <col min="9228" max="9228" width="1" style="46" customWidth="1"/>
    <col min="9229" max="9473" width="9" style="46"/>
    <col min="9474" max="9474" width="0.88671875" style="46" customWidth="1"/>
    <col min="9475" max="9475" width="10.44140625" style="46" customWidth="1"/>
    <col min="9476" max="9476" width="7.21875" style="46" customWidth="1"/>
    <col min="9477" max="9477" width="12.21875" style="46" customWidth="1"/>
    <col min="9478" max="9478" width="9.44140625" style="46" customWidth="1"/>
    <col min="9479" max="9479" width="10.44140625" style="46" customWidth="1"/>
    <col min="9480" max="9480" width="8" style="46" customWidth="1"/>
    <col min="9481" max="9481" width="3" style="46" customWidth="1"/>
    <col min="9482" max="9482" width="9" style="46" customWidth="1"/>
    <col min="9483" max="9483" width="9.44140625" style="46" customWidth="1"/>
    <col min="9484" max="9484" width="1" style="46" customWidth="1"/>
    <col min="9485" max="9729" width="9" style="46"/>
    <col min="9730" max="9730" width="0.88671875" style="46" customWidth="1"/>
    <col min="9731" max="9731" width="10.44140625" style="46" customWidth="1"/>
    <col min="9732" max="9732" width="7.21875" style="46" customWidth="1"/>
    <col min="9733" max="9733" width="12.21875" style="46" customWidth="1"/>
    <col min="9734" max="9734" width="9.44140625" style="46" customWidth="1"/>
    <col min="9735" max="9735" width="10.44140625" style="46" customWidth="1"/>
    <col min="9736" max="9736" width="8" style="46" customWidth="1"/>
    <col min="9737" max="9737" width="3" style="46" customWidth="1"/>
    <col min="9738" max="9738" width="9" style="46" customWidth="1"/>
    <col min="9739" max="9739" width="9.44140625" style="46" customWidth="1"/>
    <col min="9740" max="9740" width="1" style="46" customWidth="1"/>
    <col min="9741" max="9985" width="9" style="46"/>
    <col min="9986" max="9986" width="0.88671875" style="46" customWidth="1"/>
    <col min="9987" max="9987" width="10.44140625" style="46" customWidth="1"/>
    <col min="9988" max="9988" width="7.21875" style="46" customWidth="1"/>
    <col min="9989" max="9989" width="12.21875" style="46" customWidth="1"/>
    <col min="9990" max="9990" width="9.44140625" style="46" customWidth="1"/>
    <col min="9991" max="9991" width="10.44140625" style="46" customWidth="1"/>
    <col min="9992" max="9992" width="8" style="46" customWidth="1"/>
    <col min="9993" max="9993" width="3" style="46" customWidth="1"/>
    <col min="9994" max="9994" width="9" style="46" customWidth="1"/>
    <col min="9995" max="9995" width="9.44140625" style="46" customWidth="1"/>
    <col min="9996" max="9996" width="1" style="46" customWidth="1"/>
    <col min="9997" max="10241" width="9" style="46"/>
    <col min="10242" max="10242" width="0.88671875" style="46" customWidth="1"/>
    <col min="10243" max="10243" width="10.44140625" style="46" customWidth="1"/>
    <col min="10244" max="10244" width="7.21875" style="46" customWidth="1"/>
    <col min="10245" max="10245" width="12.21875" style="46" customWidth="1"/>
    <col min="10246" max="10246" width="9.44140625" style="46" customWidth="1"/>
    <col min="10247" max="10247" width="10.44140625" style="46" customWidth="1"/>
    <col min="10248" max="10248" width="8" style="46" customWidth="1"/>
    <col min="10249" max="10249" width="3" style="46" customWidth="1"/>
    <col min="10250" max="10250" width="9" style="46" customWidth="1"/>
    <col min="10251" max="10251" width="9.44140625" style="46" customWidth="1"/>
    <col min="10252" max="10252" width="1" style="46" customWidth="1"/>
    <col min="10253" max="10497" width="9" style="46"/>
    <col min="10498" max="10498" width="0.88671875" style="46" customWidth="1"/>
    <col min="10499" max="10499" width="10.44140625" style="46" customWidth="1"/>
    <col min="10500" max="10500" width="7.21875" style="46" customWidth="1"/>
    <col min="10501" max="10501" width="12.21875" style="46" customWidth="1"/>
    <col min="10502" max="10502" width="9.44140625" style="46" customWidth="1"/>
    <col min="10503" max="10503" width="10.44140625" style="46" customWidth="1"/>
    <col min="10504" max="10504" width="8" style="46" customWidth="1"/>
    <col min="10505" max="10505" width="3" style="46" customWidth="1"/>
    <col min="10506" max="10506" width="9" style="46" customWidth="1"/>
    <col min="10507" max="10507" width="9.44140625" style="46" customWidth="1"/>
    <col min="10508" max="10508" width="1" style="46" customWidth="1"/>
    <col min="10509" max="10753" width="9" style="46"/>
    <col min="10754" max="10754" width="0.88671875" style="46" customWidth="1"/>
    <col min="10755" max="10755" width="10.44140625" style="46" customWidth="1"/>
    <col min="10756" max="10756" width="7.21875" style="46" customWidth="1"/>
    <col min="10757" max="10757" width="12.21875" style="46" customWidth="1"/>
    <col min="10758" max="10758" width="9.44140625" style="46" customWidth="1"/>
    <col min="10759" max="10759" width="10.44140625" style="46" customWidth="1"/>
    <col min="10760" max="10760" width="8" style="46" customWidth="1"/>
    <col min="10761" max="10761" width="3" style="46" customWidth="1"/>
    <col min="10762" max="10762" width="9" style="46" customWidth="1"/>
    <col min="10763" max="10763" width="9.44140625" style="46" customWidth="1"/>
    <col min="10764" max="10764" width="1" style="46" customWidth="1"/>
    <col min="10765" max="11009" width="9" style="46"/>
    <col min="11010" max="11010" width="0.88671875" style="46" customWidth="1"/>
    <col min="11011" max="11011" width="10.44140625" style="46" customWidth="1"/>
    <col min="11012" max="11012" width="7.21875" style="46" customWidth="1"/>
    <col min="11013" max="11013" width="12.21875" style="46" customWidth="1"/>
    <col min="11014" max="11014" width="9.44140625" style="46" customWidth="1"/>
    <col min="11015" max="11015" width="10.44140625" style="46" customWidth="1"/>
    <col min="11016" max="11016" width="8" style="46" customWidth="1"/>
    <col min="11017" max="11017" width="3" style="46" customWidth="1"/>
    <col min="11018" max="11018" width="9" style="46" customWidth="1"/>
    <col min="11019" max="11019" width="9.44140625" style="46" customWidth="1"/>
    <col min="11020" max="11020" width="1" style="46" customWidth="1"/>
    <col min="11021" max="11265" width="9" style="46"/>
    <col min="11266" max="11266" width="0.88671875" style="46" customWidth="1"/>
    <col min="11267" max="11267" width="10.44140625" style="46" customWidth="1"/>
    <col min="11268" max="11268" width="7.21875" style="46" customWidth="1"/>
    <col min="11269" max="11269" width="12.21875" style="46" customWidth="1"/>
    <col min="11270" max="11270" width="9.44140625" style="46" customWidth="1"/>
    <col min="11271" max="11271" width="10.44140625" style="46" customWidth="1"/>
    <col min="11272" max="11272" width="8" style="46" customWidth="1"/>
    <col min="11273" max="11273" width="3" style="46" customWidth="1"/>
    <col min="11274" max="11274" width="9" style="46" customWidth="1"/>
    <col min="11275" max="11275" width="9.44140625" style="46" customWidth="1"/>
    <col min="11276" max="11276" width="1" style="46" customWidth="1"/>
    <col min="11277" max="11521" width="9" style="46"/>
    <col min="11522" max="11522" width="0.88671875" style="46" customWidth="1"/>
    <col min="11523" max="11523" width="10.44140625" style="46" customWidth="1"/>
    <col min="11524" max="11524" width="7.21875" style="46" customWidth="1"/>
    <col min="11525" max="11525" width="12.21875" style="46" customWidth="1"/>
    <col min="11526" max="11526" width="9.44140625" style="46" customWidth="1"/>
    <col min="11527" max="11527" width="10.44140625" style="46" customWidth="1"/>
    <col min="11528" max="11528" width="8" style="46" customWidth="1"/>
    <col min="11529" max="11529" width="3" style="46" customWidth="1"/>
    <col min="11530" max="11530" width="9" style="46" customWidth="1"/>
    <col min="11531" max="11531" width="9.44140625" style="46" customWidth="1"/>
    <col min="11532" max="11532" width="1" style="46" customWidth="1"/>
    <col min="11533" max="11777" width="9" style="46"/>
    <col min="11778" max="11778" width="0.88671875" style="46" customWidth="1"/>
    <col min="11779" max="11779" width="10.44140625" style="46" customWidth="1"/>
    <col min="11780" max="11780" width="7.21875" style="46" customWidth="1"/>
    <col min="11781" max="11781" width="12.21875" style="46" customWidth="1"/>
    <col min="11782" max="11782" width="9.44140625" style="46" customWidth="1"/>
    <col min="11783" max="11783" width="10.44140625" style="46" customWidth="1"/>
    <col min="11784" max="11784" width="8" style="46" customWidth="1"/>
    <col min="11785" max="11785" width="3" style="46" customWidth="1"/>
    <col min="11786" max="11786" width="9" style="46" customWidth="1"/>
    <col min="11787" max="11787" width="9.44140625" style="46" customWidth="1"/>
    <col min="11788" max="11788" width="1" style="46" customWidth="1"/>
    <col min="11789" max="12033" width="9" style="46"/>
    <col min="12034" max="12034" width="0.88671875" style="46" customWidth="1"/>
    <col min="12035" max="12035" width="10.44140625" style="46" customWidth="1"/>
    <col min="12036" max="12036" width="7.21875" style="46" customWidth="1"/>
    <col min="12037" max="12037" width="12.21875" style="46" customWidth="1"/>
    <col min="12038" max="12038" width="9.44140625" style="46" customWidth="1"/>
    <col min="12039" max="12039" width="10.44140625" style="46" customWidth="1"/>
    <col min="12040" max="12040" width="8" style="46" customWidth="1"/>
    <col min="12041" max="12041" width="3" style="46" customWidth="1"/>
    <col min="12042" max="12042" width="9" style="46" customWidth="1"/>
    <col min="12043" max="12043" width="9.44140625" style="46" customWidth="1"/>
    <col min="12044" max="12044" width="1" style="46" customWidth="1"/>
    <col min="12045" max="12289" width="9" style="46"/>
    <col min="12290" max="12290" width="0.88671875" style="46" customWidth="1"/>
    <col min="12291" max="12291" width="10.44140625" style="46" customWidth="1"/>
    <col min="12292" max="12292" width="7.21875" style="46" customWidth="1"/>
    <col min="12293" max="12293" width="12.21875" style="46" customWidth="1"/>
    <col min="12294" max="12294" width="9.44140625" style="46" customWidth="1"/>
    <col min="12295" max="12295" width="10.44140625" style="46" customWidth="1"/>
    <col min="12296" max="12296" width="8" style="46" customWidth="1"/>
    <col min="12297" max="12297" width="3" style="46" customWidth="1"/>
    <col min="12298" max="12298" width="9" style="46" customWidth="1"/>
    <col min="12299" max="12299" width="9.44140625" style="46" customWidth="1"/>
    <col min="12300" max="12300" width="1" style="46" customWidth="1"/>
    <col min="12301" max="12545" width="9" style="46"/>
    <col min="12546" max="12546" width="0.88671875" style="46" customWidth="1"/>
    <col min="12547" max="12547" width="10.44140625" style="46" customWidth="1"/>
    <col min="12548" max="12548" width="7.21875" style="46" customWidth="1"/>
    <col min="12549" max="12549" width="12.21875" style="46" customWidth="1"/>
    <col min="12550" max="12550" width="9.44140625" style="46" customWidth="1"/>
    <col min="12551" max="12551" width="10.44140625" style="46" customWidth="1"/>
    <col min="12552" max="12552" width="8" style="46" customWidth="1"/>
    <col min="12553" max="12553" width="3" style="46" customWidth="1"/>
    <col min="12554" max="12554" width="9" style="46" customWidth="1"/>
    <col min="12555" max="12555" width="9.44140625" style="46" customWidth="1"/>
    <col min="12556" max="12556" width="1" style="46" customWidth="1"/>
    <col min="12557" max="12801" width="9" style="46"/>
    <col min="12802" max="12802" width="0.88671875" style="46" customWidth="1"/>
    <col min="12803" max="12803" width="10.44140625" style="46" customWidth="1"/>
    <col min="12804" max="12804" width="7.21875" style="46" customWidth="1"/>
    <col min="12805" max="12805" width="12.21875" style="46" customWidth="1"/>
    <col min="12806" max="12806" width="9.44140625" style="46" customWidth="1"/>
    <col min="12807" max="12807" width="10.44140625" style="46" customWidth="1"/>
    <col min="12808" max="12808" width="8" style="46" customWidth="1"/>
    <col min="12809" max="12809" width="3" style="46" customWidth="1"/>
    <col min="12810" max="12810" width="9" style="46" customWidth="1"/>
    <col min="12811" max="12811" width="9.44140625" style="46" customWidth="1"/>
    <col min="12812" max="12812" width="1" style="46" customWidth="1"/>
    <col min="12813" max="13057" width="9" style="46"/>
    <col min="13058" max="13058" width="0.88671875" style="46" customWidth="1"/>
    <col min="13059" max="13059" width="10.44140625" style="46" customWidth="1"/>
    <col min="13060" max="13060" width="7.21875" style="46" customWidth="1"/>
    <col min="13061" max="13061" width="12.21875" style="46" customWidth="1"/>
    <col min="13062" max="13062" width="9.44140625" style="46" customWidth="1"/>
    <col min="13063" max="13063" width="10.44140625" style="46" customWidth="1"/>
    <col min="13064" max="13064" width="8" style="46" customWidth="1"/>
    <col min="13065" max="13065" width="3" style="46" customWidth="1"/>
    <col min="13066" max="13066" width="9" style="46" customWidth="1"/>
    <col min="13067" max="13067" width="9.44140625" style="46" customWidth="1"/>
    <col min="13068" max="13068" width="1" style="46" customWidth="1"/>
    <col min="13069" max="13313" width="9" style="46"/>
    <col min="13314" max="13314" width="0.88671875" style="46" customWidth="1"/>
    <col min="13315" max="13315" width="10.44140625" style="46" customWidth="1"/>
    <col min="13316" max="13316" width="7.21875" style="46" customWidth="1"/>
    <col min="13317" max="13317" width="12.21875" style="46" customWidth="1"/>
    <col min="13318" max="13318" width="9.44140625" style="46" customWidth="1"/>
    <col min="13319" max="13319" width="10.44140625" style="46" customWidth="1"/>
    <col min="13320" max="13320" width="8" style="46" customWidth="1"/>
    <col min="13321" max="13321" width="3" style="46" customWidth="1"/>
    <col min="13322" max="13322" width="9" style="46" customWidth="1"/>
    <col min="13323" max="13323" width="9.44140625" style="46" customWidth="1"/>
    <col min="13324" max="13324" width="1" style="46" customWidth="1"/>
    <col min="13325" max="13569" width="9" style="46"/>
    <col min="13570" max="13570" width="0.88671875" style="46" customWidth="1"/>
    <col min="13571" max="13571" width="10.44140625" style="46" customWidth="1"/>
    <col min="13572" max="13572" width="7.21875" style="46" customWidth="1"/>
    <col min="13573" max="13573" width="12.21875" style="46" customWidth="1"/>
    <col min="13574" max="13574" width="9.44140625" style="46" customWidth="1"/>
    <col min="13575" max="13575" width="10.44140625" style="46" customWidth="1"/>
    <col min="13576" max="13576" width="8" style="46" customWidth="1"/>
    <col min="13577" max="13577" width="3" style="46" customWidth="1"/>
    <col min="13578" max="13578" width="9" style="46" customWidth="1"/>
    <col min="13579" max="13579" width="9.44140625" style="46" customWidth="1"/>
    <col min="13580" max="13580" width="1" style="46" customWidth="1"/>
    <col min="13581" max="13825" width="9" style="46"/>
    <col min="13826" max="13826" width="0.88671875" style="46" customWidth="1"/>
    <col min="13827" max="13827" width="10.44140625" style="46" customWidth="1"/>
    <col min="13828" max="13828" width="7.21875" style="46" customWidth="1"/>
    <col min="13829" max="13829" width="12.21875" style="46" customWidth="1"/>
    <col min="13830" max="13830" width="9.44140625" style="46" customWidth="1"/>
    <col min="13831" max="13831" width="10.44140625" style="46" customWidth="1"/>
    <col min="13832" max="13832" width="8" style="46" customWidth="1"/>
    <col min="13833" max="13833" width="3" style="46" customWidth="1"/>
    <col min="13834" max="13834" width="9" style="46" customWidth="1"/>
    <col min="13835" max="13835" width="9.44140625" style="46" customWidth="1"/>
    <col min="13836" max="13836" width="1" style="46" customWidth="1"/>
    <col min="13837" max="14081" width="9" style="46"/>
    <col min="14082" max="14082" width="0.88671875" style="46" customWidth="1"/>
    <col min="14083" max="14083" width="10.44140625" style="46" customWidth="1"/>
    <col min="14084" max="14084" width="7.21875" style="46" customWidth="1"/>
    <col min="14085" max="14085" width="12.21875" style="46" customWidth="1"/>
    <col min="14086" max="14086" width="9.44140625" style="46" customWidth="1"/>
    <col min="14087" max="14087" width="10.44140625" style="46" customWidth="1"/>
    <col min="14088" max="14088" width="8" style="46" customWidth="1"/>
    <col min="14089" max="14089" width="3" style="46" customWidth="1"/>
    <col min="14090" max="14090" width="9" style="46" customWidth="1"/>
    <col min="14091" max="14091" width="9.44140625" style="46" customWidth="1"/>
    <col min="14092" max="14092" width="1" style="46" customWidth="1"/>
    <col min="14093" max="14337" width="9" style="46"/>
    <col min="14338" max="14338" width="0.88671875" style="46" customWidth="1"/>
    <col min="14339" max="14339" width="10.44140625" style="46" customWidth="1"/>
    <col min="14340" max="14340" width="7.21875" style="46" customWidth="1"/>
    <col min="14341" max="14341" width="12.21875" style="46" customWidth="1"/>
    <col min="14342" max="14342" width="9.44140625" style="46" customWidth="1"/>
    <col min="14343" max="14343" width="10.44140625" style="46" customWidth="1"/>
    <col min="14344" max="14344" width="8" style="46" customWidth="1"/>
    <col min="14345" max="14345" width="3" style="46" customWidth="1"/>
    <col min="14346" max="14346" width="9" style="46" customWidth="1"/>
    <col min="14347" max="14347" width="9.44140625" style="46" customWidth="1"/>
    <col min="14348" max="14348" width="1" style="46" customWidth="1"/>
    <col min="14349" max="14593" width="9" style="46"/>
    <col min="14594" max="14594" width="0.88671875" style="46" customWidth="1"/>
    <col min="14595" max="14595" width="10.44140625" style="46" customWidth="1"/>
    <col min="14596" max="14596" width="7.21875" style="46" customWidth="1"/>
    <col min="14597" max="14597" width="12.21875" style="46" customWidth="1"/>
    <col min="14598" max="14598" width="9.44140625" style="46" customWidth="1"/>
    <col min="14599" max="14599" width="10.44140625" style="46" customWidth="1"/>
    <col min="14600" max="14600" width="8" style="46" customWidth="1"/>
    <col min="14601" max="14601" width="3" style="46" customWidth="1"/>
    <col min="14602" max="14602" width="9" style="46" customWidth="1"/>
    <col min="14603" max="14603" width="9.44140625" style="46" customWidth="1"/>
    <col min="14604" max="14604" width="1" style="46" customWidth="1"/>
    <col min="14605" max="14849" width="9" style="46"/>
    <col min="14850" max="14850" width="0.88671875" style="46" customWidth="1"/>
    <col min="14851" max="14851" width="10.44140625" style="46" customWidth="1"/>
    <col min="14852" max="14852" width="7.21875" style="46" customWidth="1"/>
    <col min="14853" max="14853" width="12.21875" style="46" customWidth="1"/>
    <col min="14854" max="14854" width="9.44140625" style="46" customWidth="1"/>
    <col min="14855" max="14855" width="10.44140625" style="46" customWidth="1"/>
    <col min="14856" max="14856" width="8" style="46" customWidth="1"/>
    <col min="14857" max="14857" width="3" style="46" customWidth="1"/>
    <col min="14858" max="14858" width="9" style="46" customWidth="1"/>
    <col min="14859" max="14859" width="9.44140625" style="46" customWidth="1"/>
    <col min="14860" max="14860" width="1" style="46" customWidth="1"/>
    <col min="14861" max="15105" width="9" style="46"/>
    <col min="15106" max="15106" width="0.88671875" style="46" customWidth="1"/>
    <col min="15107" max="15107" width="10.44140625" style="46" customWidth="1"/>
    <col min="15108" max="15108" width="7.21875" style="46" customWidth="1"/>
    <col min="15109" max="15109" width="12.21875" style="46" customWidth="1"/>
    <col min="15110" max="15110" width="9.44140625" style="46" customWidth="1"/>
    <col min="15111" max="15111" width="10.44140625" style="46" customWidth="1"/>
    <col min="15112" max="15112" width="8" style="46" customWidth="1"/>
    <col min="15113" max="15113" width="3" style="46" customWidth="1"/>
    <col min="15114" max="15114" width="9" style="46" customWidth="1"/>
    <col min="15115" max="15115" width="9.44140625" style="46" customWidth="1"/>
    <col min="15116" max="15116" width="1" style="46" customWidth="1"/>
    <col min="15117" max="15361" width="9" style="46"/>
    <col min="15362" max="15362" width="0.88671875" style="46" customWidth="1"/>
    <col min="15363" max="15363" width="10.44140625" style="46" customWidth="1"/>
    <col min="15364" max="15364" width="7.21875" style="46" customWidth="1"/>
    <col min="15365" max="15365" width="12.21875" style="46" customWidth="1"/>
    <col min="15366" max="15366" width="9.44140625" style="46" customWidth="1"/>
    <col min="15367" max="15367" width="10.44140625" style="46" customWidth="1"/>
    <col min="15368" max="15368" width="8" style="46" customWidth="1"/>
    <col min="15369" max="15369" width="3" style="46" customWidth="1"/>
    <col min="15370" max="15370" width="9" style="46" customWidth="1"/>
    <col min="15371" max="15371" width="9.44140625" style="46" customWidth="1"/>
    <col min="15372" max="15372" width="1" style="46" customWidth="1"/>
    <col min="15373" max="15617" width="9" style="46"/>
    <col min="15618" max="15618" width="0.88671875" style="46" customWidth="1"/>
    <col min="15619" max="15619" width="10.44140625" style="46" customWidth="1"/>
    <col min="15620" max="15620" width="7.21875" style="46" customWidth="1"/>
    <col min="15621" max="15621" width="12.21875" style="46" customWidth="1"/>
    <col min="15622" max="15622" width="9.44140625" style="46" customWidth="1"/>
    <col min="15623" max="15623" width="10.44140625" style="46" customWidth="1"/>
    <col min="15624" max="15624" width="8" style="46" customWidth="1"/>
    <col min="15625" max="15625" width="3" style="46" customWidth="1"/>
    <col min="15626" max="15626" width="9" style="46" customWidth="1"/>
    <col min="15627" max="15627" width="9.44140625" style="46" customWidth="1"/>
    <col min="15628" max="15628" width="1" style="46" customWidth="1"/>
    <col min="15629" max="15873" width="9" style="46"/>
    <col min="15874" max="15874" width="0.88671875" style="46" customWidth="1"/>
    <col min="15875" max="15875" width="10.44140625" style="46" customWidth="1"/>
    <col min="15876" max="15876" width="7.21875" style="46" customWidth="1"/>
    <col min="15877" max="15877" width="12.21875" style="46" customWidth="1"/>
    <col min="15878" max="15878" width="9.44140625" style="46" customWidth="1"/>
    <col min="15879" max="15879" width="10.44140625" style="46" customWidth="1"/>
    <col min="15880" max="15880" width="8" style="46" customWidth="1"/>
    <col min="15881" max="15881" width="3" style="46" customWidth="1"/>
    <col min="15882" max="15882" width="9" style="46" customWidth="1"/>
    <col min="15883" max="15883" width="9.44140625" style="46" customWidth="1"/>
    <col min="15884" max="15884" width="1" style="46" customWidth="1"/>
    <col min="15885" max="16129" width="9" style="46"/>
    <col min="16130" max="16130" width="0.88671875" style="46" customWidth="1"/>
    <col min="16131" max="16131" width="10.44140625" style="46" customWidth="1"/>
    <col min="16132" max="16132" width="7.21875" style="46" customWidth="1"/>
    <col min="16133" max="16133" width="12.21875" style="46" customWidth="1"/>
    <col min="16134" max="16134" width="9.44140625" style="46" customWidth="1"/>
    <col min="16135" max="16135" width="10.44140625" style="46" customWidth="1"/>
    <col min="16136" max="16136" width="8" style="46" customWidth="1"/>
    <col min="16137" max="16137" width="3" style="46" customWidth="1"/>
    <col min="16138" max="16138" width="9" style="46" customWidth="1"/>
    <col min="16139" max="16139" width="9.44140625" style="46" customWidth="1"/>
    <col min="16140" max="16140" width="1" style="46" customWidth="1"/>
    <col min="16141" max="16384" width="9" style="46"/>
  </cols>
  <sheetData>
    <row r="1" spans="2:10" thickBot="1" x14ac:dyDescent="0.3"/>
    <row r="2" spans="2:10" ht="47" customHeight="1" thickBot="1" x14ac:dyDescent="0.3">
      <c r="B2" s="47" t="s">
        <v>18</v>
      </c>
      <c r="C2" s="129" t="s">
        <v>24</v>
      </c>
      <c r="D2" s="129"/>
      <c r="E2" s="129"/>
      <c r="F2" s="129"/>
      <c r="G2" s="129"/>
      <c r="H2" s="129"/>
      <c r="I2" s="130"/>
    </row>
    <row r="3" spans="2:10" ht="17.05" customHeight="1" x14ac:dyDescent="0.25">
      <c r="B3" s="48"/>
      <c r="C3" s="49"/>
      <c r="D3"/>
      <c r="E3" s="49"/>
      <c r="F3" s="49"/>
      <c r="G3" s="49"/>
      <c r="H3" s="49"/>
      <c r="I3" s="49"/>
    </row>
    <row r="4" spans="2:10" ht="30.6" customHeight="1" thickBot="1" x14ac:dyDescent="0.35">
      <c r="C4" s="50" t="s">
        <v>25</v>
      </c>
      <c r="D4" s="51">
        <v>1</v>
      </c>
      <c r="E4" s="50" t="s">
        <v>60</v>
      </c>
      <c r="F4" s="51">
        <v>2019</v>
      </c>
      <c r="G4" s="13"/>
    </row>
    <row r="5" spans="2:10" ht="27" customHeight="1" x14ac:dyDescent="0.3">
      <c r="B5" s="52"/>
      <c r="C5" s="52"/>
      <c r="D5" s="53"/>
      <c r="E5" s="54"/>
      <c r="F5" s="54"/>
      <c r="G5" s="13"/>
      <c r="H5" s="55"/>
    </row>
    <row r="6" spans="2:10" ht="16.2" thickBot="1" x14ac:dyDescent="0.35">
      <c r="B6" s="56"/>
      <c r="C6" s="56"/>
      <c r="D6" s="57"/>
      <c r="E6" s="57"/>
      <c r="F6" s="57"/>
      <c r="G6" s="13"/>
      <c r="H6" s="13"/>
      <c r="I6" s="58">
        <v>1</v>
      </c>
    </row>
    <row r="7" spans="2:10" ht="83" customHeight="1" x14ac:dyDescent="0.25">
      <c r="B7" s="59" t="s">
        <v>26</v>
      </c>
      <c r="C7" s="59" t="s">
        <v>27</v>
      </c>
      <c r="D7" s="59" t="s">
        <v>28</v>
      </c>
      <c r="E7" s="59" t="s">
        <v>29</v>
      </c>
      <c r="F7" s="60" t="s">
        <v>30</v>
      </c>
      <c r="G7" s="61" t="s">
        <v>31</v>
      </c>
      <c r="H7" s="62" t="s">
        <v>32</v>
      </c>
      <c r="I7" s="63" t="s">
        <v>33</v>
      </c>
    </row>
    <row r="8" spans="2:10" ht="25.2" customHeight="1" x14ac:dyDescent="0.25">
      <c r="B8" s="64" t="s">
        <v>44</v>
      </c>
      <c r="C8" s="65" t="s">
        <v>61</v>
      </c>
      <c r="D8" s="64">
        <v>23</v>
      </c>
      <c r="E8" s="66">
        <v>3</v>
      </c>
      <c r="F8" s="67"/>
      <c r="G8" s="68">
        <f>(IF(AND(ISNUMBER(D8),ISNUMBER(E8)),E8/D8,""))</f>
        <v>0.13043478260869565</v>
      </c>
      <c r="H8" s="69">
        <f>IF(ISNUMBER(G8),1-G8,"")</f>
        <v>0.86956521739130432</v>
      </c>
      <c r="I8" s="70">
        <f>IF(ISNUMBER(H8),IF(H8*F8&gt;100%,100%,H8*F8),"")</f>
        <v>0</v>
      </c>
    </row>
    <row r="9" spans="2:10" ht="25.2" customHeight="1" x14ac:dyDescent="0.25">
      <c r="B9" s="64" t="s">
        <v>46</v>
      </c>
      <c r="C9" s="65" t="s">
        <v>62</v>
      </c>
      <c r="D9" s="64">
        <v>23</v>
      </c>
      <c r="E9" s="66">
        <v>0</v>
      </c>
      <c r="F9" s="67"/>
      <c r="G9" s="68">
        <f t="shared" ref="G9:G16" si="0">(IF(AND(ISNUMBER(D9),ISNUMBER(E9)),E9/D9,""))</f>
        <v>0</v>
      </c>
      <c r="H9" s="69">
        <f t="shared" ref="H9:H16" si="1">IF(ISNUMBER(G9),1-G9,"")</f>
        <v>1</v>
      </c>
      <c r="I9" s="70">
        <f t="shared" ref="I9:I16" si="2">IF(ISNUMBER(H9),IF(H9*F9&gt;100%,100%,H9*F9),"")</f>
        <v>0</v>
      </c>
    </row>
    <row r="10" spans="2:10" ht="25.2" customHeight="1" x14ac:dyDescent="0.25">
      <c r="B10" s="64" t="s">
        <v>47</v>
      </c>
      <c r="C10" s="65" t="s">
        <v>63</v>
      </c>
      <c r="D10" s="64">
        <v>19</v>
      </c>
      <c r="E10" s="66">
        <v>0</v>
      </c>
      <c r="F10" s="67"/>
      <c r="G10" s="68">
        <f t="shared" si="0"/>
        <v>0</v>
      </c>
      <c r="H10" s="69">
        <f t="shared" si="1"/>
        <v>1</v>
      </c>
      <c r="I10" s="70">
        <f t="shared" si="2"/>
        <v>0</v>
      </c>
    </row>
    <row r="11" spans="2:10" ht="25.2" customHeight="1" x14ac:dyDescent="0.25">
      <c r="B11" s="64" t="s">
        <v>48</v>
      </c>
      <c r="C11" s="65" t="s">
        <v>64</v>
      </c>
      <c r="D11" s="64"/>
      <c r="E11" s="66"/>
      <c r="F11" s="67"/>
      <c r="G11" s="68" t="str">
        <f>(IF(AND(ISNUMBER(D11),ISNUMBER(E11)),E11/D11,""))</f>
        <v/>
      </c>
      <c r="H11" s="69" t="str">
        <f t="shared" si="1"/>
        <v/>
      </c>
      <c r="I11" s="70" t="str">
        <f t="shared" si="2"/>
        <v/>
      </c>
    </row>
    <row r="12" spans="2:10" ht="25.2" customHeight="1" x14ac:dyDescent="0.25">
      <c r="B12" s="64"/>
      <c r="C12" s="65"/>
      <c r="D12" s="64"/>
      <c r="E12" s="66"/>
      <c r="F12" s="67"/>
      <c r="G12" s="68" t="str">
        <f t="shared" si="0"/>
        <v/>
      </c>
      <c r="H12" s="69" t="str">
        <f t="shared" si="1"/>
        <v/>
      </c>
      <c r="I12" s="70" t="str">
        <f t="shared" si="2"/>
        <v/>
      </c>
    </row>
    <row r="13" spans="2:10" ht="25.2" customHeight="1" x14ac:dyDescent="0.25">
      <c r="B13" s="64" t="s">
        <v>45</v>
      </c>
      <c r="C13" s="65" t="s">
        <v>67</v>
      </c>
      <c r="D13" s="64">
        <v>15</v>
      </c>
      <c r="E13" s="66">
        <v>1</v>
      </c>
      <c r="F13" s="67"/>
      <c r="G13" s="68">
        <f t="shared" si="0"/>
        <v>6.6666666666666666E-2</v>
      </c>
      <c r="H13" s="69">
        <f t="shared" si="1"/>
        <v>0.93333333333333335</v>
      </c>
      <c r="I13" s="70">
        <f t="shared" si="2"/>
        <v>0</v>
      </c>
    </row>
    <row r="14" spans="2:10" ht="25.2" customHeight="1" x14ac:dyDescent="0.25">
      <c r="B14" s="64" t="s">
        <v>65</v>
      </c>
      <c r="C14" s="65" t="s">
        <v>66</v>
      </c>
      <c r="D14" s="64">
        <v>15</v>
      </c>
      <c r="E14" s="66">
        <v>0</v>
      </c>
      <c r="F14" s="67"/>
      <c r="G14" s="68">
        <f t="shared" si="0"/>
        <v>0</v>
      </c>
      <c r="H14" s="69">
        <f t="shared" si="1"/>
        <v>1</v>
      </c>
      <c r="I14" s="70">
        <f t="shared" si="2"/>
        <v>0</v>
      </c>
    </row>
    <row r="15" spans="2:10" ht="25.2" customHeight="1" x14ac:dyDescent="0.25">
      <c r="B15" s="64" t="s">
        <v>68</v>
      </c>
      <c r="C15" s="65"/>
      <c r="D15" s="64">
        <v>19</v>
      </c>
      <c r="E15" s="66">
        <v>2</v>
      </c>
      <c r="F15" s="67"/>
      <c r="G15" s="68">
        <f t="shared" si="0"/>
        <v>0.10526315789473684</v>
      </c>
      <c r="H15" s="69">
        <f t="shared" si="1"/>
        <v>0.89473684210526316</v>
      </c>
      <c r="I15" s="70">
        <f t="shared" si="2"/>
        <v>0</v>
      </c>
    </row>
    <row r="16" spans="2:10" ht="22.25" customHeight="1" thickBot="1" x14ac:dyDescent="0.3">
      <c r="B16" s="64"/>
      <c r="C16" s="65"/>
      <c r="D16" s="64"/>
      <c r="E16" s="66"/>
      <c r="F16" s="67"/>
      <c r="G16" s="68" t="str">
        <f t="shared" si="0"/>
        <v/>
      </c>
      <c r="H16" s="69" t="str">
        <f t="shared" si="1"/>
        <v/>
      </c>
      <c r="I16" s="71" t="str">
        <f t="shared" si="2"/>
        <v/>
      </c>
      <c r="J16"/>
    </row>
    <row r="17" spans="2:9" ht="20.95" customHeight="1" x14ac:dyDescent="0.2">
      <c r="B17" s="4"/>
      <c r="C17" s="4"/>
      <c r="D17" s="4"/>
      <c r="E17" s="4"/>
      <c r="F17" s="4"/>
      <c r="G17" s="4"/>
      <c r="H17" s="4"/>
      <c r="I17" s="4"/>
    </row>
    <row r="18" spans="2:9" ht="4.95" customHeight="1" x14ac:dyDescent="0.2">
      <c r="B18" s="4"/>
      <c r="C18" s="4"/>
      <c r="D18" s="4"/>
      <c r="E18" s="4"/>
      <c r="F18" s="4"/>
      <c r="G18" s="4"/>
      <c r="H18" s="4"/>
      <c r="I18" s="4"/>
    </row>
    <row r="19" spans="2:9" x14ac:dyDescent="0.25">
      <c r="B19" s="72"/>
      <c r="C19" s="72"/>
      <c r="D19" s="73"/>
      <c r="E19" s="74" t="s">
        <v>34</v>
      </c>
      <c r="F19" s="75"/>
      <c r="G19" s="75"/>
      <c r="H19" s="72"/>
      <c r="I19" s="76"/>
    </row>
    <row r="20" spans="2:9" ht="28.15" customHeight="1" x14ac:dyDescent="0.25">
      <c r="B20" s="72"/>
      <c r="C20" s="72"/>
      <c r="D20" s="77"/>
      <c r="E20" s="75"/>
      <c r="F20" s="75"/>
      <c r="G20" s="75"/>
      <c r="H20" s="72"/>
      <c r="I20" s="76"/>
    </row>
    <row r="21" spans="2:9" ht="15.55" customHeight="1" x14ac:dyDescent="0.25">
      <c r="B21" s="72"/>
      <c r="C21" s="72"/>
      <c r="D21" s="77"/>
      <c r="E21" s="75"/>
      <c r="F21" s="75"/>
      <c r="G21" s="75"/>
      <c r="H21" s="72"/>
      <c r="I21" s="76"/>
    </row>
    <row r="22" spans="2:9" ht="20.95" customHeight="1" x14ac:dyDescent="0.25">
      <c r="B22" s="72"/>
      <c r="C22" s="72"/>
      <c r="D22" s="77"/>
      <c r="E22" s="75"/>
      <c r="F22" s="75"/>
      <c r="G22" s="75"/>
      <c r="H22" s="72"/>
      <c r="I22" s="76"/>
    </row>
    <row r="23" spans="2:9" ht="23.4" customHeight="1" x14ac:dyDescent="0.25">
      <c r="B23" s="72"/>
      <c r="C23" s="72"/>
      <c r="D23" s="77"/>
      <c r="E23" s="75"/>
      <c r="F23" s="75"/>
      <c r="G23" s="75"/>
      <c r="H23" s="72"/>
      <c r="I23" s="76"/>
    </row>
    <row r="24" spans="2:9" x14ac:dyDescent="0.25">
      <c r="B24" s="78" t="s">
        <v>35</v>
      </c>
      <c r="C24" s="72"/>
      <c r="D24" s="79"/>
      <c r="E24" s="75"/>
      <c r="F24" s="75"/>
      <c r="G24" s="75"/>
      <c r="H24" s="72"/>
      <c r="I24" s="76"/>
    </row>
    <row r="25" spans="2:9" ht="15.05" x14ac:dyDescent="0.25">
      <c r="B25" s="80" t="s">
        <v>53</v>
      </c>
      <c r="C25" s="72"/>
      <c r="D25" s="79"/>
      <c r="E25" s="75"/>
      <c r="F25" s="75"/>
      <c r="G25" s="75"/>
      <c r="H25" s="72"/>
      <c r="I25" s="76"/>
    </row>
    <row r="26" spans="2:9" ht="21.6" customHeight="1" x14ac:dyDescent="0.25">
      <c r="B26" s="81"/>
      <c r="C26" s="72"/>
      <c r="D26" s="79"/>
      <c r="E26" s="75"/>
      <c r="F26" s="75"/>
      <c r="G26" s="75"/>
      <c r="H26" s="72"/>
      <c r="I26" s="76"/>
    </row>
    <row r="27" spans="2:9" ht="21.6" customHeight="1" x14ac:dyDescent="0.25">
      <c r="D27" s="82"/>
      <c r="E27" s="83"/>
      <c r="F27" s="83"/>
      <c r="G27" s="83"/>
      <c r="I27" s="84"/>
    </row>
    <row r="28" spans="2:9" x14ac:dyDescent="0.25">
      <c r="D28" s="82"/>
      <c r="E28" s="131"/>
      <c r="F28" s="83"/>
      <c r="G28" s="83"/>
      <c r="I28" s="84"/>
    </row>
    <row r="29" spans="2:9" x14ac:dyDescent="0.25">
      <c r="C29" s="133"/>
      <c r="D29" s="82"/>
      <c r="E29" s="131"/>
      <c r="F29" s="83"/>
      <c r="G29" s="83"/>
      <c r="H29" s="133"/>
      <c r="I29" s="84"/>
    </row>
    <row r="30" spans="2:9" x14ac:dyDescent="0.25">
      <c r="C30" s="134"/>
      <c r="E30" s="132"/>
      <c r="H30" s="134"/>
    </row>
    <row r="31" spans="2:9" x14ac:dyDescent="0.25">
      <c r="C31" s="85" t="s">
        <v>22</v>
      </c>
      <c r="D31" s="86"/>
      <c r="E31" s="85" t="s">
        <v>36</v>
      </c>
      <c r="F31" s="86"/>
      <c r="G31" s="86"/>
      <c r="H31" s="85" t="s">
        <v>13</v>
      </c>
    </row>
  </sheetData>
  <sheetProtection sheet="1" selectLockedCells="1"/>
  <mergeCells count="4">
    <mergeCell ref="C2:I2"/>
    <mergeCell ref="E28:E30"/>
    <mergeCell ref="C29:C30"/>
    <mergeCell ref="H29:H30"/>
  </mergeCells>
  <dataValidations count="1">
    <dataValidation type="decimal" showInputMessage="1" showErrorMessage="1" sqref="F8:F16">
      <formula1>0.75</formula1>
      <formula2>1.25</formula2>
    </dataValidation>
  </dataValidations>
  <pageMargins left="0.23622047244094491" right="0.23622047244094491" top="0.74803149606299213" bottom="0.74803149606299213" header="0.31496062992125984" footer="0.31496062992125984"/>
  <pageSetup paperSize="9" scale="96" orientation="portrait" r:id="rId1"/>
  <colBreaks count="1" manualBreakCount="1"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טופס דיווח-מזכירות פלילית 4-17</vt:lpstr>
      <vt:lpstr>טופס ריכוז איחורים E22 </vt:lpstr>
      <vt:lpstr>'טופס דיווח-מזכירות פלילית 4-17'!WPrint_Area_W</vt:lpstr>
      <vt:lpstr>'טופס ריכוז איחורים E22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Batchen</dc:creator>
  <cp:lastModifiedBy>Amram Ohana</cp:lastModifiedBy>
  <cp:lastPrinted>2017-03-21T22:59:32Z</cp:lastPrinted>
  <dcterms:created xsi:type="dcterms:W3CDTF">2016-12-21T20:57:20Z</dcterms:created>
  <dcterms:modified xsi:type="dcterms:W3CDTF">2019-02-10T13:13:13Z</dcterms:modified>
</cp:coreProperties>
</file>